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yoda001\SDAD\Joann\FEES AND CHARGES\Annual\"/>
    </mc:Choice>
  </mc:AlternateContent>
  <xr:revisionPtr revIDLastSave="0" documentId="13_ncr:1_{E7FCA3B7-4A8E-4658-9017-EC57C3A83273}" xr6:coauthVersionLast="47" xr6:coauthVersionMax="47" xr10:uidLastSave="{00000000-0000-0000-0000-000000000000}"/>
  <bookViews>
    <workbookView xWindow="-120" yWindow="-120" windowWidth="29040" windowHeight="15720" xr2:uid="{7C1BD595-0B31-804F-9E46-FBDA1A6D2B13}"/>
  </bookViews>
  <sheets>
    <sheet name="ANNUAL 2011-2024" sheetId="1" r:id="rId1"/>
    <sheet name="ANNUAL 1997-2010" sheetId="2" r:id="rId2"/>
  </sheets>
  <definedNames>
    <definedName name="_xlnm.Print_Area" localSheetId="1">'ANNUAL 1997-2010'!$A$1:$O$345</definedName>
    <definedName name="_xlnm.Print_Titles" localSheetId="1">'ANNUAL 1997-2010'!$1:$5</definedName>
    <definedName name="_xlnm.Print_Titles" localSheetId="0">'ANNUAL 2011-2024'!$1:$5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7" i="1" l="1"/>
  <c r="O220" i="1"/>
  <c r="O204" i="1"/>
  <c r="O195" i="1"/>
  <c r="O183" i="1"/>
  <c r="O172" i="1"/>
  <c r="O167" i="1"/>
  <c r="O163" i="1"/>
  <c r="O140" i="1"/>
  <c r="O135" i="1"/>
  <c r="O121" i="1"/>
  <c r="O118" i="1"/>
  <c r="O106" i="1"/>
  <c r="O95" i="1"/>
  <c r="O87" i="1"/>
  <c r="O83" i="1"/>
  <c r="O79" i="1"/>
  <c r="O73" i="1"/>
  <c r="O69" i="1"/>
  <c r="O56" i="1"/>
  <c r="O43" i="1"/>
  <c r="O40" i="1"/>
  <c r="O31" i="1"/>
  <c r="O26" i="1"/>
  <c r="O9" i="1"/>
  <c r="O6" i="1"/>
  <c r="O344" i="1" l="1"/>
</calcChain>
</file>

<file path=xl/sharedStrings.xml><?xml version="1.0" encoding="utf-8"?>
<sst xmlns="http://schemas.openxmlformats.org/spreadsheetml/2006/main" count="640" uniqueCount="318">
  <si>
    <t>PARTICULARS</t>
  </si>
  <si>
    <t>DEPARTMENT OF AGRARIAN REFORM</t>
  </si>
  <si>
    <t>Department of Agrarian Reform - OSEC</t>
  </si>
  <si>
    <t>-</t>
  </si>
  <si>
    <t>DEPARTMENT OF AGRICULTURE</t>
  </si>
  <si>
    <t>Agricultural Credit Policy Council</t>
  </si>
  <si>
    <t>Agricultural Training Institute</t>
  </si>
  <si>
    <t xml:space="preserve">Bureau of Animal Industry </t>
  </si>
  <si>
    <t>Bureau of Fisheries and Aquatic Resources</t>
  </si>
  <si>
    <t>Bureau of Plant Industry</t>
  </si>
  <si>
    <t>Bureau of Soils &amp; Water Management</t>
  </si>
  <si>
    <t>Cotton Development Administration</t>
  </si>
  <si>
    <t>Department of Agriculture - OSEC</t>
  </si>
  <si>
    <t>Fertilizer and Pesticide Authority</t>
  </si>
  <si>
    <t>National Meat Inspection Service</t>
  </si>
  <si>
    <t>Phil. Carabao Center</t>
  </si>
  <si>
    <t>Phil. Center for Post-Harvest Development and Mechanization</t>
  </si>
  <si>
    <t>Phil. Coconut Authority</t>
  </si>
  <si>
    <t>Phil. Fiber Industry Development Authority</t>
  </si>
  <si>
    <t>Sugar Regulatory Administration</t>
  </si>
  <si>
    <t>DEPARTMENT OF BUDGET AND MANAGEMENT</t>
  </si>
  <si>
    <t>Commission on the Settlement of Land Problems</t>
  </si>
  <si>
    <t>Department of Budget &amp; Management</t>
  </si>
  <si>
    <t>Government Procurement Policy Board - Technical Support Office</t>
  </si>
  <si>
    <t>DEPARTMENT OF EDUCATION</t>
  </si>
  <si>
    <t>DECS Staff Bureaus</t>
  </si>
  <si>
    <t>Department of Education - OSEC</t>
  </si>
  <si>
    <t>DepEd- CAR, Div. of Baguio</t>
  </si>
  <si>
    <t>DepEd- Div. of Tandag City</t>
  </si>
  <si>
    <t>DepEd- RO II, Div. of Cagayan</t>
  </si>
  <si>
    <t>National Book Development Board</t>
  </si>
  <si>
    <t>National Museum</t>
  </si>
  <si>
    <t>DEPARTMENT OF ENERGY</t>
  </si>
  <si>
    <t>Department of Energy</t>
  </si>
  <si>
    <t>DEPARTMENT OF ENVIRONMENT AND NATURAL RESOURCES</t>
  </si>
  <si>
    <t>DENR - PENRO</t>
  </si>
  <si>
    <t>Department of Environment &amp; Natural Resources - OSEC</t>
  </si>
  <si>
    <t>Ecosystems Research &amp; Development Bureau</t>
  </si>
  <si>
    <t>Environmental Management Bureau</t>
  </si>
  <si>
    <t>Forest Management Bureau</t>
  </si>
  <si>
    <t>Land Management Bureau</t>
  </si>
  <si>
    <t>Mines &amp; Geo-Sciences Bureau</t>
  </si>
  <si>
    <t>National Mapping &amp; Resource Information Authority</t>
  </si>
  <si>
    <t>National Water Resources  Board</t>
  </si>
  <si>
    <t>Palawan Council for Sustainable Development Staff</t>
  </si>
  <si>
    <t>Protected Areas &amp; Wildlife Bureau</t>
  </si>
  <si>
    <t>DEPARTMENT OF FINANCE</t>
  </si>
  <si>
    <t>BLGF Regional Office VII</t>
  </si>
  <si>
    <t>BLGF Regional Office VIII</t>
  </si>
  <si>
    <t>BLGF Regional Office XII</t>
  </si>
  <si>
    <t>Bureau of Customs</t>
  </si>
  <si>
    <t>Bureau of Internal Revenue</t>
  </si>
  <si>
    <t>Central Board of Assessment Appeals</t>
  </si>
  <si>
    <t>Department of Finance - OSEC</t>
  </si>
  <si>
    <t>Insurance Commission</t>
  </si>
  <si>
    <t>Local Government Academy</t>
  </si>
  <si>
    <t>Privatization &amp; Management Office</t>
  </si>
  <si>
    <t>Securities &amp; Exchange Commission</t>
  </si>
  <si>
    <t>DEPARTMENT OF FOREIGN AFFAIRS</t>
  </si>
  <si>
    <t>Commission on Filipinos Overseas</t>
  </si>
  <si>
    <t>Department of Foreign Affairs -OSEC</t>
  </si>
  <si>
    <t>DEPARTMENT OF HEALTH</t>
  </si>
  <si>
    <t>Bureau of Quarantine &amp; International Health Surveillance</t>
  </si>
  <si>
    <t>Department of Health - OSEC</t>
  </si>
  <si>
    <t>Food &amp; Drug Administration</t>
  </si>
  <si>
    <t>National Nutrition Council</t>
  </si>
  <si>
    <t>DEPARTMENT OF HUMAN SETTLEMENT AND URBAN DEVELOPMENT</t>
  </si>
  <si>
    <t>Department of Human Settlement &amp; Urban Development</t>
  </si>
  <si>
    <t>DHSUD-Human Settlements Adjudication Commission</t>
  </si>
  <si>
    <t>DEPARTMENT OF INFORATION AND COMMUNICATIONS TECHOLOGY</t>
  </si>
  <si>
    <t>Department of Information and Communication Technology</t>
  </si>
  <si>
    <t>National Telecommunications Commission</t>
  </si>
  <si>
    <t>DEPARTMENT OF INTERIOR AND LOCAL GOVERNMENT</t>
  </si>
  <si>
    <t>Bureau of Fire Protection</t>
  </si>
  <si>
    <t>Bureau of Jail Management &amp; Penology</t>
  </si>
  <si>
    <t>Department of Interior &amp; Local Government</t>
  </si>
  <si>
    <t>National Police Commission</t>
  </si>
  <si>
    <t>Phil. Commission On Women</t>
  </si>
  <si>
    <t>Phil. National Police</t>
  </si>
  <si>
    <t>DEPARTMENT OF JUSTICE</t>
  </si>
  <si>
    <t xml:space="preserve">Bureau of Corrections </t>
  </si>
  <si>
    <t>Bureau of Immigration</t>
  </si>
  <si>
    <t>Department of Justice - OSEC</t>
  </si>
  <si>
    <t>Land Registration Authority</t>
  </si>
  <si>
    <t>National Bureau of Investigation</t>
  </si>
  <si>
    <t>Office for Alternative Dispute Resolution</t>
  </si>
  <si>
    <t>Office of the Solicitor General</t>
  </si>
  <si>
    <t>Parole &amp; Probation Administration - Regional Office I</t>
  </si>
  <si>
    <t>Public Attorney's Office</t>
  </si>
  <si>
    <t>DEPARTMENT OF LABOR AND EMPLOYMENT</t>
  </si>
  <si>
    <t>Bureau of Labor Relations</t>
  </si>
  <si>
    <t>Department of Labor &amp; Employment - OSEC</t>
  </si>
  <si>
    <t>DOLE Regional Office Region IV-B</t>
  </si>
  <si>
    <t>Institute for Labor Studies</t>
  </si>
  <si>
    <t>National Conciliation and Mediation Board</t>
  </si>
  <si>
    <t>National Labor Relations Commission</t>
  </si>
  <si>
    <t>National Maritime Polytechnic</t>
  </si>
  <si>
    <t>Phil. Overseas Employment Administration</t>
  </si>
  <si>
    <t>Professional Regulation Commission</t>
  </si>
  <si>
    <t>Technical Education &amp; Skills Development Authority</t>
  </si>
  <si>
    <t>DEPARTMENT OF MIGRANT WORKERS</t>
  </si>
  <si>
    <t>Department of Migrant Workers - OSEC</t>
  </si>
  <si>
    <t>DEPARTMENT OF NATIONAL DEFENSE</t>
  </si>
  <si>
    <t>Armed Forces of the Phils. General Headquarters</t>
  </si>
  <si>
    <t>Armed Forces of the Phils. Health Service Command</t>
  </si>
  <si>
    <t>Armed Forces of the Phils. Medical Center (Victoriano Luna General Hospital)</t>
  </si>
  <si>
    <t>Department of National Defense</t>
  </si>
  <si>
    <t>Government Arsenal</t>
  </si>
  <si>
    <t>National Defense College of the Phil</t>
  </si>
  <si>
    <t>Phil. Air Force</t>
  </si>
  <si>
    <t>Phil. Army</t>
  </si>
  <si>
    <t>Phil. Military Academy</t>
  </si>
  <si>
    <t>Phil. Navy</t>
  </si>
  <si>
    <t>Phil. Veterans Affairs Office</t>
  </si>
  <si>
    <t>Veterans Memorial Medical Center</t>
  </si>
  <si>
    <t>DEPARTMENT OF PUBLIC WORKS AND HIGHWAYS</t>
  </si>
  <si>
    <t>Bureau of Research &amp; Standards</t>
  </si>
  <si>
    <t>Department of Public Works &amp; Highways - District Engineering Offices</t>
  </si>
  <si>
    <t>Department of Public Works &amp; Highways - OSEC</t>
  </si>
  <si>
    <t>DEPARTMENT OF SCIENCE AND TECHNOLOGY</t>
  </si>
  <si>
    <t>Advanced Science and Technology Institute</t>
  </si>
  <si>
    <t>Department of Science and Technology - OSEC</t>
  </si>
  <si>
    <t>DOST - Region IV</t>
  </si>
  <si>
    <t>Food &amp; Nutrition Research Institute</t>
  </si>
  <si>
    <t>Forest Products Research &amp; Development Institute</t>
  </si>
  <si>
    <t>Industrial Technology Development Institute</t>
  </si>
  <si>
    <t>Metal Industry Research &amp; Development Center</t>
  </si>
  <si>
    <t>National Academy of Science and Technology</t>
  </si>
  <si>
    <t>National Research Council of the Phil.</t>
  </si>
  <si>
    <t>Phil. Atmospheric, Geophysical &amp; Astronomical Services Administration</t>
  </si>
  <si>
    <t>Phil. Council for Advanced Science &amp; Technology Research &amp; Development</t>
  </si>
  <si>
    <t>Phil. Council for Agriculture and Fisheries</t>
  </si>
  <si>
    <t>Phil. Council for Health Research &amp; Development</t>
  </si>
  <si>
    <t>Phil. Council for Industry, Energy &amp; Emerging Technology Research and Development</t>
  </si>
  <si>
    <t>Phil. Institute for Volcanology &amp; Seismology</t>
  </si>
  <si>
    <t>Phil. Nuclear Research Institute</t>
  </si>
  <si>
    <t>Phil. Science High School</t>
  </si>
  <si>
    <t>Phil. Textile Research Institute</t>
  </si>
  <si>
    <t>Science and Technology Information Institute</t>
  </si>
  <si>
    <t>Science Education Institute</t>
  </si>
  <si>
    <t>Technology Application &amp; Promotion Institute</t>
  </si>
  <si>
    <t>DEPARTMENT OF SOCIAL WELFARE AND DEVELOPMENT</t>
  </si>
  <si>
    <t>Department of Social Welfare &amp; Development - OSEC</t>
  </si>
  <si>
    <t>DEPARTMENT OF TOURISM</t>
  </si>
  <si>
    <t>Department of Tourism - OSEC</t>
  </si>
  <si>
    <t>Intramuros Administration</t>
  </si>
  <si>
    <t>National Parks Development Committee</t>
  </si>
  <si>
    <t>DEPARTMENT OF TRADE AND INDUSTRY</t>
  </si>
  <si>
    <t>Board of Investments</t>
  </si>
  <si>
    <t>Bureau of Domestic Trade Promotion</t>
  </si>
  <si>
    <t>Construction Industry Authority of the Philippines</t>
  </si>
  <si>
    <t>Construction Manpower Development Foundation</t>
  </si>
  <si>
    <t>Cooperative Development Authority</t>
  </si>
  <si>
    <t>Department of Trade &amp; Industry - OSEC</t>
  </si>
  <si>
    <t>Design Center of the Phils.</t>
  </si>
  <si>
    <t>Intellectual Property Office</t>
  </si>
  <si>
    <t>Phil. Trade Training Center</t>
  </si>
  <si>
    <t>DEPARTMENT OF TRANSPORTATION</t>
  </si>
  <si>
    <t>Civil Aeronautics Board</t>
  </si>
  <si>
    <t>Civil Aviation Authority of the Phils.</t>
  </si>
  <si>
    <t>Department of Transportation - OSEC</t>
  </si>
  <si>
    <t>Land Transportation Franchising &amp; Regulatory Board</t>
  </si>
  <si>
    <t>Land Transportation Office</t>
  </si>
  <si>
    <t>Maritime Industry Authority</t>
  </si>
  <si>
    <t>Office for Transportation Cooperatives</t>
  </si>
  <si>
    <t>Office for Transportation Security</t>
  </si>
  <si>
    <t>Phil. Coast Guard</t>
  </si>
  <si>
    <t>Toll Regulatory Board</t>
  </si>
  <si>
    <t>NATIONAL ECONOMIC DEVELOPMENT AUTHORITY</t>
  </si>
  <si>
    <t>National Economic Development Authority</t>
  </si>
  <si>
    <t>Phil. Statistical Research &amp; Training Institute</t>
  </si>
  <si>
    <t>Phil. Statistics Authority</t>
  </si>
  <si>
    <t>Tariff Commission</t>
  </si>
  <si>
    <t>OFFICE OF THE PRESIDENT</t>
  </si>
  <si>
    <t>Office of the President Proper</t>
  </si>
  <si>
    <t>OTHER EXECUTIVE OFFICES</t>
  </si>
  <si>
    <t>Commission on Higher Education</t>
  </si>
  <si>
    <t>Commission on the Filipino Language</t>
  </si>
  <si>
    <t>Dangerous Drugs Board</t>
  </si>
  <si>
    <t xml:space="preserve">Energy Regulatory Commission </t>
  </si>
  <si>
    <t>Games and Amusements Board</t>
  </si>
  <si>
    <t>Governance Commission for GOCCs</t>
  </si>
  <si>
    <t>Movie and TV Review Classification Board</t>
  </si>
  <si>
    <t>National Archives of the Philippines</t>
  </si>
  <si>
    <t>National Commission for Culture &amp; Arts</t>
  </si>
  <si>
    <t>National Library of the Phils.</t>
  </si>
  <si>
    <t>Optical Media Board</t>
  </si>
  <si>
    <t>Phil. Competition Commission</t>
  </si>
  <si>
    <t>Phil. Racing Commission</t>
  </si>
  <si>
    <t>Phil. Sports Commission</t>
  </si>
  <si>
    <t>OTHER OFFICES</t>
  </si>
  <si>
    <t>Anti-Money Laundering Council</t>
  </si>
  <si>
    <t>Araullo High School Manila</t>
  </si>
  <si>
    <t>Balingasay National High School Pangasinan</t>
  </si>
  <si>
    <t>Bangsamoro Autonomous Region in Muslim Mindanao</t>
  </si>
  <si>
    <t>Benigno Aquino High School Makati</t>
  </si>
  <si>
    <t>Bukidnon National School of Home Industries</t>
  </si>
  <si>
    <t>Bureau of Agricultural Statistics</t>
  </si>
  <si>
    <t>Bureau of Tourism Services</t>
  </si>
  <si>
    <t>Career Executive Service Board</t>
  </si>
  <si>
    <t>Cebu Port Authority</t>
  </si>
  <si>
    <t>Civil Service Commission</t>
  </si>
  <si>
    <t>Commission on Appointments</t>
  </si>
  <si>
    <t>Commission on Audit</t>
  </si>
  <si>
    <t>Commission on Elections</t>
  </si>
  <si>
    <t>Cordillera Administrative Region</t>
  </si>
  <si>
    <t>Council for the Welfare of Child &amp; Youth</t>
  </si>
  <si>
    <t>Court of Appeals</t>
  </si>
  <si>
    <t>Court of First Instance</t>
  </si>
  <si>
    <t>Culiat High School, QC</t>
  </si>
  <si>
    <t>E. Rodriguez Jr. High School QC</t>
  </si>
  <si>
    <t>Feliciano Belmonte Sr. High School QC</t>
  </si>
  <si>
    <t>Film Development Council of the Phil.</t>
  </si>
  <si>
    <t>Garments &amp; Textile Export Board</t>
  </si>
  <si>
    <t>Government Service Insurance System</t>
  </si>
  <si>
    <t>Hospitals</t>
  </si>
  <si>
    <t>House of Representatives</t>
  </si>
  <si>
    <t>Housing &amp; Land Use Regulatory Board</t>
  </si>
  <si>
    <t>Housing &amp; Urban Development Coordinating Council</t>
  </si>
  <si>
    <t>Inter-Country Adoption Board</t>
  </si>
  <si>
    <t>Jose P. Laurel High School MLA</t>
  </si>
  <si>
    <t>Judge Juan Luna High School QC</t>
  </si>
  <si>
    <t>Juvenile Justice &amp; Welfare</t>
  </si>
  <si>
    <t>Kalinga-Apayao State College</t>
  </si>
  <si>
    <t>Livestock Development Council</t>
  </si>
  <si>
    <t>Local Water Utilities Administration</t>
  </si>
  <si>
    <t>Manuel Roxas High School QC</t>
  </si>
  <si>
    <t>Military Shrines Service</t>
  </si>
  <si>
    <t>Mindanao Development Authority</t>
  </si>
  <si>
    <t>Mindanao State University</t>
  </si>
  <si>
    <t>Murcia National High School Negros Occidental</t>
  </si>
  <si>
    <t>National Anti-Poverty Commission</t>
  </si>
  <si>
    <t>National Climate Change Commission</t>
  </si>
  <si>
    <t>National Commission on Indigenous People</t>
  </si>
  <si>
    <t>National Commission on Muslim Filipino</t>
  </si>
  <si>
    <t>National Computer Center</t>
  </si>
  <si>
    <t>National Council for the Welfare of Disabled Person</t>
  </si>
  <si>
    <t>National Educational Testing &amp; Research Center</t>
  </si>
  <si>
    <t>National Historical Commission of the Phils.</t>
  </si>
  <si>
    <t>National Housing Authority</t>
  </si>
  <si>
    <t>National Institute of Science and Technology</t>
  </si>
  <si>
    <t>National Intelligence Coordinating Agency</t>
  </si>
  <si>
    <t>National Irrigation Administration</t>
  </si>
  <si>
    <t>National Printing Office</t>
  </si>
  <si>
    <t>National Security Council</t>
  </si>
  <si>
    <t>National Statistical Coordination Board</t>
  </si>
  <si>
    <t>National Statistics Office</t>
  </si>
  <si>
    <t>National Tax Research Center</t>
  </si>
  <si>
    <t>National Unification Commission</t>
  </si>
  <si>
    <t>National Youth Commission</t>
  </si>
  <si>
    <t>News and Information Bureau</t>
  </si>
  <si>
    <t>Ninoy Aquino International Airport</t>
  </si>
  <si>
    <t>Office of Political Affairs</t>
  </si>
  <si>
    <t>Office of the Government Corporate Counsel</t>
  </si>
  <si>
    <t>Office of the Ombudsman</t>
  </si>
  <si>
    <t>Office of the Regional Governor</t>
  </si>
  <si>
    <t>Office of the Vice-President</t>
  </si>
  <si>
    <t>Others</t>
  </si>
  <si>
    <t>Pagalanggang National High School</t>
  </si>
  <si>
    <t>Panan National High School Zambales</t>
  </si>
  <si>
    <t>Pasig River Rehabilitation Commission</t>
  </si>
  <si>
    <t>Phil. Council for Agriculture, Forestry &amp; Natural Resources Research &amp; Development</t>
  </si>
  <si>
    <t>Phil. Council for Aquatic &amp; Marine Research &amp; Development</t>
  </si>
  <si>
    <t>Phil. Fisheries Development Authority</t>
  </si>
  <si>
    <t>Phil. National Volunteer Service Coordinating Agency</t>
  </si>
  <si>
    <t>Phil. Ports Authority</t>
  </si>
  <si>
    <t>Phil. School for the Blind - Pasay</t>
  </si>
  <si>
    <t>Phil. Shipper's Council</t>
  </si>
  <si>
    <t>President Center for Special Studies</t>
  </si>
  <si>
    <t>Presidential Commission for the Urban Poor</t>
  </si>
  <si>
    <t>Presidential Commission on Good Government</t>
  </si>
  <si>
    <t>Presidential Communications Development &amp; Strategic Planning Office (abolished)</t>
  </si>
  <si>
    <t>Presidential Legislative Liaison Office</t>
  </si>
  <si>
    <t>Presidential Management Staff</t>
  </si>
  <si>
    <t>Presidential Security Group</t>
  </si>
  <si>
    <t>Public - Private Partnership Center</t>
  </si>
  <si>
    <t>Records Management &amp; Archives Office</t>
  </si>
  <si>
    <t>Research Institute for Tropical Medicine</t>
  </si>
  <si>
    <t>Revenue - Cordillera Administrative</t>
  </si>
  <si>
    <t>Revenue Region II</t>
  </si>
  <si>
    <t xml:space="preserve">Revenue Region IV-A </t>
  </si>
  <si>
    <t>Revenue Region IX</t>
  </si>
  <si>
    <t>Revenue Region V</t>
  </si>
  <si>
    <t>Revenue Region VI-A</t>
  </si>
  <si>
    <t>Revenue Region VI-B</t>
  </si>
  <si>
    <t>Revenue Region VII</t>
  </si>
  <si>
    <t>Revenue Region VIII</t>
  </si>
  <si>
    <t>Revenue Region X-A</t>
  </si>
  <si>
    <t>Revenue Region X-B</t>
  </si>
  <si>
    <t>Revenue Region XI-A</t>
  </si>
  <si>
    <t>Revenue Region XI-B</t>
  </si>
  <si>
    <t>Road Board (abolished)</t>
  </si>
  <si>
    <t>Sandiganbayan</t>
  </si>
  <si>
    <t>Schools</t>
  </si>
  <si>
    <t>Senate</t>
  </si>
  <si>
    <t>Southern Leyte State University</t>
  </si>
  <si>
    <t>Special National Public Reconstruction Commission</t>
  </si>
  <si>
    <t>Supreme Court of the Phil. &amp; Lower Courts</t>
  </si>
  <si>
    <t>T. Paez  Integrated HS MLA</t>
  </si>
  <si>
    <t>T0005-NIA, CARAGA REGION</t>
  </si>
  <si>
    <t>Tambulig NHS</t>
  </si>
  <si>
    <t>Technical Cooperation Council of the Phils.</t>
  </si>
  <si>
    <t>Telecommunications Office</t>
  </si>
  <si>
    <t>Treatment &amp; Rehabilitation Center-Tagaytay</t>
  </si>
  <si>
    <t xml:space="preserve">Unclassified </t>
  </si>
  <si>
    <t xml:space="preserve">UNESCO National Commission of the Phils. </t>
  </si>
  <si>
    <t>University of the Philippines System</t>
  </si>
  <si>
    <t>PRESIDENTIAL COMMUNICATIONS OFFICE</t>
  </si>
  <si>
    <t>Bureau of Broadcast Services</t>
  </si>
  <si>
    <t>Bureau of Communications Services</t>
  </si>
  <si>
    <t>Office of the Press Secretary</t>
  </si>
  <si>
    <t>Phil. Information Agency</t>
  </si>
  <si>
    <t>Presidential Broadcast Staff (RTVM)</t>
  </si>
  <si>
    <t>Grand Total</t>
  </si>
  <si>
    <t>NATIONAL GOVERNMENT AGENCIES (NGA'S)</t>
  </si>
  <si>
    <t>COLLECTION FROM FEES AND CHARGES</t>
  </si>
  <si>
    <t>(In Million Pesos)</t>
  </si>
  <si>
    <t>Breakdown of totals may not sum up due to rounding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</si>
</sst>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Arial"/>
      <family val="2"/>
    </font>
    <font>
      <sz val="10"/>
      <color rgb="FF000000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/>
  </cellStyleXfs>
  <cellXfs count="1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/>
    <xf numFmtId="0" fontId="2" fillId="3" borderId="0" xfId="0" applyFont="1" applyFill="1" applyAlignment="1">
      <alignment horizontal="left"/>
    </xf>
    <xf numFmtId="3" fontId="2" fillId="3" borderId="0" xfId="0" applyNumberFormat="1" applyFont="1" applyFill="1"/>
    <xf numFmtId="0" fontId="3" fillId="0" borderId="0" xfId="0" applyFont="1" applyAlignment="1">
      <alignment horizontal="left" indent="1"/>
    </xf>
    <xf numFmtId="3" fontId="3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left"/>
    </xf>
    <xf numFmtId="3" fontId="2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/>
    <xf numFmtId="0" fontId="3" fillId="0" borderId="0" xfId="0" applyFont="1"/>
    <xf numFmtId="0" fontId="8" fillId="0" borderId="0" xfId="0" applyFont="1" applyAlignment="1">
      <alignment horizontal="left"/>
    </xf>
    <xf numFmtId="3" fontId="8" fillId="0" borderId="0" xfId="0" applyNumberFormat="1" applyFont="1"/>
    <xf numFmtId="0" fontId="9" fillId="0" borderId="0" xfId="0" applyFont="1"/>
  </cellXfs>
  <cellStyles count="2">
    <cellStyle name="Normal" xfId="0" builtinId="0"/>
    <cellStyle name="Normal 2" xfId="1" xr:uid="{0F9598A4-C6D4-4CD4-B679-8A29D72067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C8A18-917D-D145-8E3E-48F7FFAF2D8C}">
  <dimension ref="A1:O346"/>
  <sheetViews>
    <sheetView tabSelected="1" zoomScale="115" zoomScaleNormal="115" zoomScaleSheetLayoutView="55" workbookViewId="0">
      <pane xSplit="1" ySplit="5" topLeftCell="D6" activePane="bottomRight" state="frozen"/>
      <selection pane="topRight" activeCell="B1" sqref="B1"/>
      <selection pane="bottomLeft" activeCell="A6" sqref="A6"/>
      <selection pane="bottomRight" activeCell="R3" sqref="R3"/>
    </sheetView>
  </sheetViews>
  <sheetFormatPr defaultColWidth="10.85546875" defaultRowHeight="14.25" x14ac:dyDescent="0.2"/>
  <cols>
    <col min="1" max="1" width="73" style="7" bestFit="1" customWidth="1"/>
    <col min="2" max="13" width="11.28515625" style="7" bestFit="1" customWidth="1"/>
    <col min="14" max="14" width="11.42578125" style="7" bestFit="1" customWidth="1"/>
    <col min="15" max="15" width="15.5703125" style="7" bestFit="1" customWidth="1"/>
    <col min="16" max="18" width="4.140625" style="7" bestFit="1" customWidth="1"/>
    <col min="19" max="19" width="5.140625" style="7" bestFit="1" customWidth="1"/>
    <col min="20" max="20" width="10.7109375" style="7" bestFit="1" customWidth="1"/>
    <col min="21" max="21" width="5" style="7" bestFit="1" customWidth="1"/>
    <col min="22" max="22" width="7.7109375" style="7" bestFit="1" customWidth="1"/>
    <col min="23" max="23" width="6.7109375" style="7" bestFit="1" customWidth="1"/>
    <col min="24" max="24" width="8.7109375" style="7" bestFit="1" customWidth="1"/>
    <col min="25" max="25" width="6" style="7" bestFit="1" customWidth="1"/>
    <col min="26" max="26" width="8.7109375" style="7" bestFit="1" customWidth="1"/>
    <col min="27" max="27" width="6" style="7" bestFit="1" customWidth="1"/>
    <col min="28" max="28" width="8.7109375" style="7" bestFit="1" customWidth="1"/>
    <col min="29" max="29" width="6" style="7" bestFit="1" customWidth="1"/>
    <col min="30" max="30" width="8.7109375" style="7" bestFit="1" customWidth="1"/>
    <col min="31" max="31" width="6.7109375" style="7" bestFit="1" customWidth="1"/>
    <col min="32" max="32" width="8.7109375" style="7" bestFit="1" customWidth="1"/>
    <col min="33" max="33" width="6" style="7" bestFit="1" customWidth="1"/>
    <col min="34" max="34" width="8.7109375" style="7" bestFit="1" customWidth="1"/>
    <col min="35" max="35" width="6" style="7" bestFit="1" customWidth="1"/>
    <col min="36" max="36" width="8.7109375" style="7" bestFit="1" customWidth="1"/>
    <col min="37" max="37" width="6" style="7" bestFit="1" customWidth="1"/>
    <col min="38" max="38" width="8.7109375" style="7" bestFit="1" customWidth="1"/>
    <col min="39" max="39" width="6" style="7" bestFit="1" customWidth="1"/>
    <col min="40" max="40" width="8.7109375" style="7" bestFit="1" customWidth="1"/>
    <col min="41" max="41" width="6" style="7" bestFit="1" customWidth="1"/>
    <col min="42" max="42" width="8.7109375" style="7" bestFit="1" customWidth="1"/>
    <col min="43" max="43" width="6" style="7" bestFit="1" customWidth="1"/>
    <col min="44" max="44" width="8.7109375" style="7" bestFit="1" customWidth="1"/>
    <col min="45" max="45" width="6" style="7" bestFit="1" customWidth="1"/>
    <col min="46" max="46" width="8.7109375" style="7" bestFit="1" customWidth="1"/>
    <col min="47" max="47" width="6" style="7" bestFit="1" customWidth="1"/>
    <col min="48" max="48" width="8.7109375" style="7" bestFit="1" customWidth="1"/>
    <col min="49" max="49" width="7" style="7" bestFit="1" customWidth="1"/>
    <col min="50" max="50" width="9.7109375" style="7" bestFit="1" customWidth="1"/>
    <col min="51" max="51" width="7" style="7" bestFit="1" customWidth="1"/>
    <col min="52" max="52" width="9.7109375" style="7" bestFit="1" customWidth="1"/>
    <col min="53" max="53" width="8.42578125" style="7" bestFit="1" customWidth="1"/>
    <col min="54" max="60" width="3.140625" style="7" bestFit="1" customWidth="1"/>
    <col min="61" max="61" width="4.140625" style="7" bestFit="1" customWidth="1"/>
    <col min="62" max="62" width="6.7109375" style="7" bestFit="1" customWidth="1"/>
    <col min="63" max="63" width="11.140625" style="7" bestFit="1" customWidth="1"/>
    <col min="64" max="64" width="10.7109375" style="7" bestFit="1" customWidth="1"/>
    <col min="65" max="16384" width="10.85546875" style="7"/>
  </cols>
  <sheetData>
    <row r="1" spans="1:15" s="11" customFormat="1" ht="15" x14ac:dyDescent="0.25">
      <c r="A1" s="2" t="s">
        <v>314</v>
      </c>
      <c r="B1" s="10"/>
      <c r="C1" s="10"/>
      <c r="D1" s="10"/>
      <c r="E1" s="10"/>
      <c r="F1" s="10"/>
      <c r="G1" s="10"/>
    </row>
    <row r="2" spans="1:15" s="11" customFormat="1" ht="15" x14ac:dyDescent="0.25">
      <c r="A2" s="2" t="s">
        <v>315</v>
      </c>
      <c r="B2" s="10"/>
      <c r="C2" s="10"/>
      <c r="D2" s="10"/>
      <c r="E2" s="10"/>
      <c r="F2" s="10"/>
      <c r="G2" s="10"/>
    </row>
    <row r="3" spans="1:15" s="11" customFormat="1" ht="15" x14ac:dyDescent="0.25">
      <c r="A3" s="7" t="s">
        <v>316</v>
      </c>
    </row>
    <row r="5" spans="1:15" s="2" customFormat="1" ht="38.1" customHeight="1" x14ac:dyDescent="0.25">
      <c r="A5" s="1" t="s">
        <v>0</v>
      </c>
      <c r="B5" s="1">
        <v>2011</v>
      </c>
      <c r="C5" s="1">
        <v>2012</v>
      </c>
      <c r="D5" s="1">
        <v>2013</v>
      </c>
      <c r="E5" s="1">
        <v>2014</v>
      </c>
      <c r="F5" s="1">
        <v>2015</v>
      </c>
      <c r="G5" s="1">
        <v>2016</v>
      </c>
      <c r="H5" s="1">
        <v>2017</v>
      </c>
      <c r="I5" s="1">
        <v>2018</v>
      </c>
      <c r="J5" s="1">
        <v>2019</v>
      </c>
      <c r="K5" s="1">
        <v>2020</v>
      </c>
      <c r="L5" s="1">
        <v>2021</v>
      </c>
      <c r="M5" s="1">
        <v>2022</v>
      </c>
      <c r="N5" s="1">
        <v>2023</v>
      </c>
      <c r="O5" s="1">
        <v>2024</v>
      </c>
    </row>
    <row r="6" spans="1:15" s="2" customFormat="1" ht="15" x14ac:dyDescent="0.25">
      <c r="A6" s="3" t="s">
        <v>1</v>
      </c>
      <c r="B6" s="4">
        <v>18</v>
      </c>
      <c r="C6" s="4">
        <v>19.03</v>
      </c>
      <c r="D6" s="4">
        <v>26.81</v>
      </c>
      <c r="E6" s="4">
        <v>81.73</v>
      </c>
      <c r="F6" s="4">
        <v>19.72</v>
      </c>
      <c r="G6" s="4">
        <v>38</v>
      </c>
      <c r="H6" s="4">
        <v>43.429999999999993</v>
      </c>
      <c r="I6" s="4">
        <v>61.639999999999993</v>
      </c>
      <c r="J6" s="4">
        <v>52.35</v>
      </c>
      <c r="K6" s="4">
        <v>36.887</v>
      </c>
      <c r="L6" s="4">
        <v>49.201000000000008</v>
      </c>
      <c r="M6" s="4">
        <v>3.4090168999999992</v>
      </c>
      <c r="N6" s="4">
        <v>4.5556527600000001</v>
      </c>
      <c r="O6" s="4">
        <f>O7</f>
        <v>5.2260792800000004</v>
      </c>
    </row>
    <row r="7" spans="1:15" x14ac:dyDescent="0.2">
      <c r="A7" s="5" t="s">
        <v>2</v>
      </c>
      <c r="B7" s="6">
        <v>18</v>
      </c>
      <c r="C7" s="6">
        <v>19.03</v>
      </c>
      <c r="D7" s="6">
        <v>26.81</v>
      </c>
      <c r="E7" s="6">
        <v>81.73</v>
      </c>
      <c r="F7" s="6">
        <v>19.72</v>
      </c>
      <c r="G7" s="6">
        <v>38</v>
      </c>
      <c r="H7" s="6">
        <v>43.429999999999993</v>
      </c>
      <c r="I7" s="6">
        <v>61.639999999999993</v>
      </c>
      <c r="J7" s="6">
        <v>52.35</v>
      </c>
      <c r="K7" s="6">
        <v>36.887</v>
      </c>
      <c r="L7" s="6">
        <v>49.201000000000008</v>
      </c>
      <c r="M7" s="6">
        <v>3.4090168999999992</v>
      </c>
      <c r="N7" s="6">
        <v>4.5556527600000001</v>
      </c>
      <c r="O7" s="6">
        <v>5.2260792800000004</v>
      </c>
    </row>
    <row r="8" spans="1:15" x14ac:dyDescent="0.2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s="2" customFormat="1" ht="15" x14ac:dyDescent="0.25">
      <c r="A9" s="3" t="s">
        <v>4</v>
      </c>
      <c r="B9" s="4">
        <v>319.02</v>
      </c>
      <c r="C9" s="4">
        <v>284.03999999999996</v>
      </c>
      <c r="D9" s="4">
        <v>326.31000000000006</v>
      </c>
      <c r="E9" s="4">
        <v>329.16999999999996</v>
      </c>
      <c r="F9" s="4">
        <v>492.85299999999995</v>
      </c>
      <c r="G9" s="4">
        <v>537.34000000000015</v>
      </c>
      <c r="H9" s="4">
        <v>613.66</v>
      </c>
      <c r="I9" s="4">
        <v>780.85000000000014</v>
      </c>
      <c r="J9" s="4">
        <v>723.82</v>
      </c>
      <c r="K9" s="4">
        <v>466.39799999999997</v>
      </c>
      <c r="L9" s="4">
        <v>626.36399999999992</v>
      </c>
      <c r="M9" s="4">
        <v>903.83132863000003</v>
      </c>
      <c r="N9" s="4">
        <v>822.27259806000018</v>
      </c>
      <c r="O9" s="4">
        <f>SUM(O10:O25)</f>
        <v>2210.7879408899998</v>
      </c>
    </row>
    <row r="10" spans="1:15" x14ac:dyDescent="0.2">
      <c r="A10" s="5" t="s">
        <v>5</v>
      </c>
      <c r="B10" s="6"/>
      <c r="C10" s="6"/>
      <c r="D10" s="6"/>
      <c r="E10" s="6"/>
      <c r="F10" s="6"/>
      <c r="G10" s="6">
        <v>0</v>
      </c>
      <c r="H10" s="6">
        <v>0</v>
      </c>
      <c r="I10" s="6">
        <v>0.29000000000000004</v>
      </c>
      <c r="J10" s="6">
        <v>0.13</v>
      </c>
      <c r="K10" s="6">
        <v>0.01</v>
      </c>
      <c r="L10" s="6">
        <v>0.66700000000000004</v>
      </c>
      <c r="M10" s="6"/>
      <c r="N10" s="6"/>
      <c r="O10" s="6"/>
    </row>
    <row r="11" spans="1:15" x14ac:dyDescent="0.2">
      <c r="A11" s="5" t="s">
        <v>6</v>
      </c>
      <c r="B11" s="6"/>
      <c r="C11" s="6">
        <v>0.3</v>
      </c>
      <c r="D11" s="6">
        <v>0.99</v>
      </c>
      <c r="E11" s="6">
        <v>0.33</v>
      </c>
      <c r="F11" s="6">
        <v>0.13</v>
      </c>
      <c r="G11" s="6">
        <v>3.2199999999999998</v>
      </c>
      <c r="H11" s="6">
        <v>1.3000000000000003</v>
      </c>
      <c r="I11" s="6">
        <v>5.18</v>
      </c>
      <c r="J11" s="6">
        <v>1.05</v>
      </c>
      <c r="K11" s="6">
        <v>0.54900000000000015</v>
      </c>
      <c r="L11" s="6">
        <v>1.119</v>
      </c>
      <c r="M11" s="6"/>
      <c r="N11" s="6"/>
      <c r="O11" s="6"/>
    </row>
    <row r="12" spans="1:15" x14ac:dyDescent="0.2">
      <c r="A12" s="5" t="s">
        <v>7</v>
      </c>
      <c r="B12" s="6">
        <v>155</v>
      </c>
      <c r="C12" s="6">
        <v>155.69</v>
      </c>
      <c r="D12" s="6">
        <v>161.97999999999999</v>
      </c>
      <c r="E12" s="6">
        <v>172.5</v>
      </c>
      <c r="F12" s="6">
        <v>202.09</v>
      </c>
      <c r="G12" s="6">
        <v>251.99</v>
      </c>
      <c r="H12" s="6">
        <v>264.78999999999996</v>
      </c>
      <c r="I12" s="6">
        <v>281.10000000000002</v>
      </c>
      <c r="J12" s="6">
        <v>282.19</v>
      </c>
      <c r="K12" s="6">
        <v>158.77799999999999</v>
      </c>
      <c r="L12" s="6">
        <v>220.86999999999998</v>
      </c>
      <c r="M12" s="6"/>
      <c r="N12" s="6"/>
      <c r="O12" s="6"/>
    </row>
    <row r="13" spans="1:15" x14ac:dyDescent="0.2">
      <c r="A13" s="5" t="s">
        <v>8</v>
      </c>
      <c r="B13" s="6">
        <v>40</v>
      </c>
      <c r="C13" s="6">
        <v>44.63</v>
      </c>
      <c r="D13" s="6">
        <v>46.58</v>
      </c>
      <c r="E13" s="6">
        <v>53.24</v>
      </c>
      <c r="F13" s="6">
        <v>55.34</v>
      </c>
      <c r="G13" s="6">
        <v>75.11999999999999</v>
      </c>
      <c r="H13" s="6">
        <v>79.809999999999988</v>
      </c>
      <c r="I13" s="6">
        <v>117.36999999999999</v>
      </c>
      <c r="J13" s="6">
        <v>73.900000000000006</v>
      </c>
      <c r="K13" s="6">
        <v>66.36099999999999</v>
      </c>
      <c r="L13" s="6">
        <v>47.401000000000003</v>
      </c>
      <c r="M13" s="6">
        <v>40.096906089999997</v>
      </c>
      <c r="N13" s="6">
        <v>45.78625731999999</v>
      </c>
      <c r="O13" s="6">
        <v>21.57014581</v>
      </c>
    </row>
    <row r="14" spans="1:15" x14ac:dyDescent="0.2">
      <c r="A14" s="5" t="s">
        <v>9</v>
      </c>
      <c r="B14" s="6">
        <v>5.37</v>
      </c>
      <c r="C14" s="6">
        <v>7.23</v>
      </c>
      <c r="D14" s="6">
        <v>6.96</v>
      </c>
      <c r="E14" s="6">
        <v>8.6</v>
      </c>
      <c r="F14" s="6">
        <v>10.93</v>
      </c>
      <c r="G14" s="6">
        <v>22.91</v>
      </c>
      <c r="H14" s="6">
        <v>86.03</v>
      </c>
      <c r="I14" s="6">
        <v>38.979999999999997</v>
      </c>
      <c r="J14" s="6">
        <v>34.119999999999997</v>
      </c>
      <c r="K14" s="6">
        <v>17.602</v>
      </c>
      <c r="L14" s="6">
        <v>44.480000000000011</v>
      </c>
      <c r="M14" s="6">
        <v>0</v>
      </c>
      <c r="N14" s="6">
        <v>0</v>
      </c>
      <c r="O14" s="6"/>
    </row>
    <row r="15" spans="1:15" x14ac:dyDescent="0.2">
      <c r="A15" s="5" t="s">
        <v>10</v>
      </c>
      <c r="B15" s="6">
        <v>1.65</v>
      </c>
      <c r="C15" s="6">
        <v>2.23</v>
      </c>
      <c r="D15" s="6">
        <v>2.67</v>
      </c>
      <c r="E15" s="6">
        <v>3.21</v>
      </c>
      <c r="F15" s="6">
        <v>3.13</v>
      </c>
      <c r="G15" s="6">
        <v>1.7400000000000004</v>
      </c>
      <c r="H15" s="6">
        <v>0.64</v>
      </c>
      <c r="I15" s="6">
        <v>0.73</v>
      </c>
      <c r="J15" s="6">
        <v>1.1000000000000001</v>
      </c>
      <c r="K15" s="6">
        <v>7.1000000000000008E-2</v>
      </c>
      <c r="L15" s="6">
        <v>0.57500000000000007</v>
      </c>
      <c r="M15" s="6">
        <v>0</v>
      </c>
      <c r="N15" s="6">
        <v>0</v>
      </c>
      <c r="O15" s="6"/>
    </row>
    <row r="16" spans="1:15" x14ac:dyDescent="0.2">
      <c r="A16" s="5" t="s">
        <v>11</v>
      </c>
      <c r="B16" s="6"/>
      <c r="C16" s="6">
        <v>0.33</v>
      </c>
      <c r="D16" s="6">
        <v>0.08</v>
      </c>
      <c r="E16" s="6">
        <v>0.13</v>
      </c>
      <c r="F16" s="6"/>
      <c r="G16" s="6"/>
      <c r="H16" s="6"/>
      <c r="I16" s="6"/>
      <c r="J16" s="6"/>
      <c r="K16" s="6"/>
      <c r="L16" s="6"/>
      <c r="M16" s="6">
        <v>0</v>
      </c>
      <c r="N16" s="6">
        <v>0</v>
      </c>
      <c r="O16" s="6"/>
    </row>
    <row r="17" spans="1:15" x14ac:dyDescent="0.2">
      <c r="A17" s="5" t="s">
        <v>12</v>
      </c>
      <c r="B17" s="6">
        <v>108</v>
      </c>
      <c r="C17" s="6">
        <v>62.32</v>
      </c>
      <c r="D17" s="6">
        <v>99.31</v>
      </c>
      <c r="E17" s="6">
        <v>55.43</v>
      </c>
      <c r="F17" s="6">
        <v>153.63</v>
      </c>
      <c r="G17" s="6">
        <v>75.760000000000005</v>
      </c>
      <c r="H17" s="6">
        <v>52.17</v>
      </c>
      <c r="I17" s="6">
        <v>138.97</v>
      </c>
      <c r="J17" s="6">
        <v>75.84</v>
      </c>
      <c r="K17" s="6">
        <v>59.5</v>
      </c>
      <c r="L17" s="6">
        <v>59.058999999999997</v>
      </c>
      <c r="M17" s="6">
        <v>463.19493321000004</v>
      </c>
      <c r="N17" s="6">
        <v>417.63366438999998</v>
      </c>
      <c r="O17" s="6">
        <v>1714.35843112</v>
      </c>
    </row>
    <row r="18" spans="1:15" x14ac:dyDescent="0.2">
      <c r="A18" s="5" t="s">
        <v>13</v>
      </c>
      <c r="B18" s="6">
        <v>1</v>
      </c>
      <c r="C18" s="6">
        <v>1.01</v>
      </c>
      <c r="D18" s="6">
        <v>1.21</v>
      </c>
      <c r="E18" s="6">
        <v>1.1499999999999999</v>
      </c>
      <c r="F18" s="6">
        <v>1.5630000000000004</v>
      </c>
      <c r="G18" s="6">
        <v>1.48</v>
      </c>
      <c r="H18" s="6">
        <v>1.4500000000000002</v>
      </c>
      <c r="I18" s="6">
        <v>2</v>
      </c>
      <c r="J18" s="6">
        <v>57.1</v>
      </c>
      <c r="K18" s="6">
        <v>25.907999999999998</v>
      </c>
      <c r="L18" s="6">
        <v>69.56</v>
      </c>
      <c r="M18" s="6">
        <v>94.439210079999995</v>
      </c>
      <c r="N18" s="6">
        <v>100.72568425999999</v>
      </c>
      <c r="O18" s="6">
        <v>118.82888663</v>
      </c>
    </row>
    <row r="19" spans="1:15" x14ac:dyDescent="0.2">
      <c r="A19" s="5" t="s">
        <v>14</v>
      </c>
      <c r="B19" s="6">
        <v>5</v>
      </c>
      <c r="C19" s="6">
        <v>4.3</v>
      </c>
      <c r="D19" s="6">
        <v>3.91</v>
      </c>
      <c r="E19" s="6">
        <v>28.47</v>
      </c>
      <c r="F19" s="6">
        <v>62.2</v>
      </c>
      <c r="G19" s="6">
        <v>102.07000000000001</v>
      </c>
      <c r="H19" s="6">
        <v>122.96</v>
      </c>
      <c r="I19" s="6">
        <v>182.77</v>
      </c>
      <c r="J19" s="6">
        <v>193.22</v>
      </c>
      <c r="K19" s="6">
        <v>132.39400000000001</v>
      </c>
      <c r="L19" s="6">
        <v>177.64599999999999</v>
      </c>
      <c r="M19" s="6">
        <v>304.25167317</v>
      </c>
      <c r="N19" s="6">
        <v>256.56694309000005</v>
      </c>
      <c r="O19" s="6">
        <v>354.79090432999999</v>
      </c>
    </row>
    <row r="20" spans="1:15" x14ac:dyDescent="0.2">
      <c r="A20" s="5" t="s">
        <v>15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x14ac:dyDescent="0.2">
      <c r="A21" s="5" t="s">
        <v>16</v>
      </c>
      <c r="B21" s="6"/>
      <c r="C21" s="6">
        <v>0.26</v>
      </c>
      <c r="D21" s="6">
        <v>0.46</v>
      </c>
      <c r="E21" s="6">
        <v>1.18</v>
      </c>
      <c r="F21" s="6">
        <v>0.25</v>
      </c>
      <c r="G21" s="6">
        <v>0.57000000000000006</v>
      </c>
      <c r="H21" s="6">
        <v>1.5400000000000005</v>
      </c>
      <c r="I21" s="6">
        <v>3.34</v>
      </c>
      <c r="J21" s="6">
        <v>2</v>
      </c>
      <c r="K21" s="6">
        <v>0.157</v>
      </c>
      <c r="L21" s="6">
        <v>1.1019999999999999</v>
      </c>
      <c r="M21" s="6"/>
      <c r="N21" s="6"/>
      <c r="O21" s="6"/>
    </row>
    <row r="22" spans="1:15" x14ac:dyDescent="0.2">
      <c r="A22" s="5" t="s">
        <v>17</v>
      </c>
      <c r="B22" s="6">
        <v>0</v>
      </c>
      <c r="C22" s="6">
        <v>3.96</v>
      </c>
      <c r="D22" s="6">
        <v>0.11</v>
      </c>
      <c r="E22" s="6">
        <v>0.88</v>
      </c>
      <c r="F22" s="6">
        <v>0.59</v>
      </c>
      <c r="G22" s="6">
        <v>0.01</v>
      </c>
      <c r="H22" s="6"/>
      <c r="I22" s="6"/>
      <c r="J22" s="6">
        <v>0.01</v>
      </c>
      <c r="K22" s="6"/>
      <c r="L22" s="6"/>
      <c r="M22" s="6"/>
      <c r="N22" s="6"/>
      <c r="O22" s="6"/>
    </row>
    <row r="23" spans="1:15" x14ac:dyDescent="0.2">
      <c r="A23" s="5" t="s">
        <v>18</v>
      </c>
      <c r="B23" s="6">
        <v>3</v>
      </c>
      <c r="C23" s="6">
        <v>1.78</v>
      </c>
      <c r="D23" s="6">
        <v>2.0499999999999998</v>
      </c>
      <c r="E23" s="6">
        <v>4.05</v>
      </c>
      <c r="F23" s="6">
        <v>3.0000000000000004</v>
      </c>
      <c r="G23" s="6">
        <v>2.4700000000000002</v>
      </c>
      <c r="H23" s="6">
        <v>2.97</v>
      </c>
      <c r="I23" s="6">
        <v>10.119999999999999</v>
      </c>
      <c r="J23" s="6">
        <v>3.16</v>
      </c>
      <c r="K23" s="6">
        <v>5.0680000000000005</v>
      </c>
      <c r="L23" s="6">
        <v>3.4419999999999997</v>
      </c>
      <c r="M23" s="6">
        <v>1.8486060800000002</v>
      </c>
      <c r="N23" s="6">
        <v>1.560049</v>
      </c>
      <c r="O23" s="6">
        <v>1.239573</v>
      </c>
    </row>
    <row r="24" spans="1:15" x14ac:dyDescent="0.2">
      <c r="A24" s="5" t="s">
        <v>19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>
        <v>0.443</v>
      </c>
      <c r="M24" s="6"/>
      <c r="N24" s="6"/>
      <c r="O24" s="6"/>
    </row>
    <row r="25" spans="1:15" x14ac:dyDescent="0.2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s="2" customFormat="1" ht="15" x14ac:dyDescent="0.25">
      <c r="A26" s="3" t="s">
        <v>20</v>
      </c>
      <c r="B26" s="4">
        <v>2</v>
      </c>
      <c r="C26" s="4">
        <v>1.3</v>
      </c>
      <c r="D26" s="4">
        <v>0.21</v>
      </c>
      <c r="E26" s="4">
        <v>0.4</v>
      </c>
      <c r="F26" s="4">
        <v>13.119999999999997</v>
      </c>
      <c r="G26" s="4">
        <v>5.620000000000001</v>
      </c>
      <c r="H26" s="4">
        <v>1.87</v>
      </c>
      <c r="I26" s="4">
        <v>8.42</v>
      </c>
      <c r="J26" s="4">
        <v>68.25</v>
      </c>
      <c r="K26" s="4">
        <v>4.25</v>
      </c>
      <c r="L26" s="4">
        <v>7.7839999999999989</v>
      </c>
      <c r="M26" s="4">
        <v>0</v>
      </c>
      <c r="N26" s="4">
        <v>0</v>
      </c>
      <c r="O26" s="4">
        <f>SUM(O27:O30)</f>
        <v>2.736837</v>
      </c>
    </row>
    <row r="27" spans="1:15" x14ac:dyDescent="0.2">
      <c r="A27" s="5" t="s">
        <v>21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>
        <v>1.7999999999999999E-2</v>
      </c>
      <c r="M27" s="6"/>
      <c r="N27" s="6"/>
      <c r="O27" s="6"/>
    </row>
    <row r="28" spans="1:15" x14ac:dyDescent="0.2">
      <c r="A28" s="5" t="s">
        <v>22</v>
      </c>
      <c r="B28" s="6">
        <v>2</v>
      </c>
      <c r="C28" s="6">
        <v>1.3</v>
      </c>
      <c r="D28" s="6">
        <v>0.21</v>
      </c>
      <c r="E28" s="6">
        <v>0.4</v>
      </c>
      <c r="F28" s="6">
        <v>13.119999999999997</v>
      </c>
      <c r="G28" s="6">
        <v>5.620000000000001</v>
      </c>
      <c r="H28" s="6">
        <v>1.87</v>
      </c>
      <c r="I28" s="6">
        <v>8.42</v>
      </c>
      <c r="J28" s="6">
        <v>68.25</v>
      </c>
      <c r="K28" s="6">
        <v>4.25</v>
      </c>
      <c r="L28" s="6">
        <v>7.7659999999999991</v>
      </c>
      <c r="M28" s="6"/>
      <c r="N28" s="6"/>
      <c r="O28" s="6"/>
    </row>
    <row r="29" spans="1:15" x14ac:dyDescent="0.2">
      <c r="A29" s="5" t="s">
        <v>23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>
        <v>2.736837</v>
      </c>
    </row>
    <row r="30" spans="1:15" x14ac:dyDescent="0.2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s="2" customFormat="1" ht="15" x14ac:dyDescent="0.25">
      <c r="A31" s="3" t="s">
        <v>24</v>
      </c>
      <c r="B31" s="4">
        <v>84</v>
      </c>
      <c r="C31" s="4">
        <v>76</v>
      </c>
      <c r="D31" s="4">
        <v>121.59</v>
      </c>
      <c r="E31" s="4">
        <v>120.82</v>
      </c>
      <c r="F31" s="4">
        <v>236.28000000000003</v>
      </c>
      <c r="G31" s="4">
        <v>212.05</v>
      </c>
      <c r="H31" s="4">
        <v>190.07000000000002</v>
      </c>
      <c r="I31" s="4">
        <v>636.83000000000004</v>
      </c>
      <c r="J31" s="4">
        <v>131.32999999999998</v>
      </c>
      <c r="K31" s="4">
        <v>118.43300000000002</v>
      </c>
      <c r="L31" s="4">
        <v>189.67</v>
      </c>
      <c r="M31" s="4">
        <v>3.9204926500000004</v>
      </c>
      <c r="N31" s="4">
        <v>6.940572089999999</v>
      </c>
      <c r="O31" s="4">
        <f>SUM(O32:O38)</f>
        <v>4.8328429000000002</v>
      </c>
    </row>
    <row r="32" spans="1:15" x14ac:dyDescent="0.2">
      <c r="A32" s="5" t="s">
        <v>25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 x14ac:dyDescent="0.2">
      <c r="A33" s="5" t="s">
        <v>26</v>
      </c>
      <c r="B33" s="6">
        <v>81</v>
      </c>
      <c r="C33" s="6">
        <v>75.53</v>
      </c>
      <c r="D33" s="6">
        <v>120.69</v>
      </c>
      <c r="E33" s="6">
        <v>98.55</v>
      </c>
      <c r="F33" s="6">
        <v>227.95000000000002</v>
      </c>
      <c r="G33" s="6">
        <v>206.5</v>
      </c>
      <c r="H33" s="6">
        <v>175.05</v>
      </c>
      <c r="I33" s="6">
        <v>633.9</v>
      </c>
      <c r="J33" s="6">
        <v>127.21</v>
      </c>
      <c r="K33" s="6">
        <v>118.06300000000002</v>
      </c>
      <c r="L33" s="6">
        <v>188.78799999999998</v>
      </c>
      <c r="M33" s="6">
        <v>3.7489460300000004</v>
      </c>
      <c r="N33" s="6">
        <v>6.5997282899999989</v>
      </c>
      <c r="O33" s="6">
        <v>4.2463002699999999</v>
      </c>
    </row>
    <row r="34" spans="1:15" x14ac:dyDescent="0.2">
      <c r="A34" s="5" t="s">
        <v>27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>
        <v>0.317</v>
      </c>
      <c r="M34" s="6"/>
      <c r="N34" s="6"/>
      <c r="O34" s="6"/>
    </row>
    <row r="35" spans="1:15" x14ac:dyDescent="0.2">
      <c r="A35" s="5" t="s">
        <v>28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>
        <v>5.0000000000000001E-3</v>
      </c>
      <c r="M35" s="6"/>
      <c r="N35" s="6"/>
      <c r="O35" s="6"/>
    </row>
    <row r="36" spans="1:15" x14ac:dyDescent="0.2">
      <c r="A36" s="5" t="s">
        <v>29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>
        <v>4.8000000000000001E-2</v>
      </c>
      <c r="M36" s="6"/>
      <c r="N36" s="6"/>
      <c r="O36" s="6"/>
    </row>
    <row r="37" spans="1:15" x14ac:dyDescent="0.2">
      <c r="A37" s="5" t="s">
        <v>30</v>
      </c>
      <c r="B37" s="6">
        <v>1</v>
      </c>
      <c r="C37" s="6">
        <v>0.47</v>
      </c>
      <c r="D37" s="6">
        <v>0.9</v>
      </c>
      <c r="E37" s="6">
        <v>0.33</v>
      </c>
      <c r="F37" s="6">
        <v>0.27</v>
      </c>
      <c r="G37" s="6">
        <v>0.46000000000000008</v>
      </c>
      <c r="H37" s="6">
        <v>0.65</v>
      </c>
      <c r="I37" s="6">
        <v>0.46</v>
      </c>
      <c r="J37" s="6">
        <v>0.73</v>
      </c>
      <c r="K37" s="6">
        <v>0.37</v>
      </c>
      <c r="L37" s="6">
        <v>0.51200000000000001</v>
      </c>
      <c r="M37" s="6">
        <v>0.17154661999999998</v>
      </c>
      <c r="N37" s="6">
        <v>0.34084379999999997</v>
      </c>
      <c r="O37" s="6">
        <v>0.58654262999999995</v>
      </c>
    </row>
    <row r="38" spans="1:15" x14ac:dyDescent="0.2">
      <c r="A38" s="5" t="s">
        <v>31</v>
      </c>
      <c r="B38" s="6">
        <v>2</v>
      </c>
      <c r="C38" s="6"/>
      <c r="D38" s="6"/>
      <c r="E38" s="6">
        <v>21.94</v>
      </c>
      <c r="F38" s="6">
        <v>8.06</v>
      </c>
      <c r="G38" s="6">
        <v>5.0900000000000007</v>
      </c>
      <c r="H38" s="6">
        <v>14.369999999999997</v>
      </c>
      <c r="I38" s="6">
        <v>2.4700000000000002</v>
      </c>
      <c r="J38" s="6">
        <v>3.39</v>
      </c>
      <c r="K38" s="6"/>
      <c r="L38" s="6"/>
      <c r="M38" s="6"/>
      <c r="N38" s="6"/>
      <c r="O38" s="6"/>
    </row>
    <row r="39" spans="1:15" x14ac:dyDescent="0.2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 s="2" customFormat="1" ht="15" x14ac:dyDescent="0.25">
      <c r="A40" s="3" t="s">
        <v>32</v>
      </c>
      <c r="B40" s="4">
        <v>617</v>
      </c>
      <c r="C40" s="4">
        <v>0.04</v>
      </c>
      <c r="D40" s="4">
        <v>0.69</v>
      </c>
      <c r="E40" s="4">
        <v>5.82</v>
      </c>
      <c r="F40" s="4">
        <v>0.18000000000000002</v>
      </c>
      <c r="G40" s="4">
        <v>0.21999999999999997</v>
      </c>
      <c r="H40" s="4">
        <v>6.28</v>
      </c>
      <c r="I40" s="4">
        <v>0.48</v>
      </c>
      <c r="J40" s="4">
        <v>306.26</v>
      </c>
      <c r="K40" s="4">
        <v>7.34</v>
      </c>
      <c r="L40" s="4">
        <v>15.884999999999998</v>
      </c>
      <c r="M40" s="4">
        <v>506.2832593</v>
      </c>
      <c r="N40" s="4">
        <v>587.88113111999996</v>
      </c>
      <c r="O40" s="4">
        <f>SUM(O41)</f>
        <v>328.52374342000007</v>
      </c>
    </row>
    <row r="41" spans="1:15" x14ac:dyDescent="0.2">
      <c r="A41" s="5" t="s">
        <v>33</v>
      </c>
      <c r="B41" s="6">
        <v>617</v>
      </c>
      <c r="C41" s="6">
        <v>0.04</v>
      </c>
      <c r="D41" s="6">
        <v>0.69</v>
      </c>
      <c r="E41" s="6">
        <v>5.82</v>
      </c>
      <c r="F41" s="6">
        <v>0.18000000000000002</v>
      </c>
      <c r="G41" s="6">
        <v>0.21999999999999997</v>
      </c>
      <c r="H41" s="6">
        <v>6.28</v>
      </c>
      <c r="I41" s="6">
        <v>0.48</v>
      </c>
      <c r="J41" s="6">
        <v>306.26</v>
      </c>
      <c r="K41" s="6">
        <v>7.34</v>
      </c>
      <c r="L41" s="6">
        <v>15.884999999999998</v>
      </c>
      <c r="M41" s="6">
        <v>506.2832593</v>
      </c>
      <c r="N41" s="6">
        <v>587.88113111999996</v>
      </c>
      <c r="O41" s="6">
        <v>328.52374342000007</v>
      </c>
    </row>
    <row r="42" spans="1:15" x14ac:dyDescent="0.2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s="2" customFormat="1" ht="15" x14ac:dyDescent="0.25">
      <c r="A43" s="3" t="s">
        <v>34</v>
      </c>
      <c r="B43" s="4">
        <v>1316.75</v>
      </c>
      <c r="C43" s="4">
        <v>1894.51</v>
      </c>
      <c r="D43" s="4">
        <v>1479.36</v>
      </c>
      <c r="E43" s="4">
        <v>2462.1800000000003</v>
      </c>
      <c r="F43" s="4">
        <v>1916.8100000000002</v>
      </c>
      <c r="G43" s="4">
        <v>782.56999999999994</v>
      </c>
      <c r="H43" s="4">
        <v>780.43999999999994</v>
      </c>
      <c r="I43" s="4">
        <v>1677.2600000000002</v>
      </c>
      <c r="J43" s="4">
        <v>1327.3700000000001</v>
      </c>
      <c r="K43" s="4">
        <v>996.65300000000013</v>
      </c>
      <c r="L43" s="4">
        <v>1584.578</v>
      </c>
      <c r="M43" s="4">
        <v>3737.81267445</v>
      </c>
      <c r="N43" s="4">
        <v>3953.3844096900002</v>
      </c>
      <c r="O43" s="4">
        <f>SUM(O44:O54)</f>
        <v>5219.9834163740115</v>
      </c>
    </row>
    <row r="44" spans="1:15" x14ac:dyDescent="0.2">
      <c r="A44" s="5" t="s">
        <v>35</v>
      </c>
      <c r="B44" s="6"/>
      <c r="C44" s="6"/>
      <c r="D44" s="6"/>
      <c r="E44" s="6"/>
      <c r="F44" s="6"/>
      <c r="G44" s="6">
        <v>0.05</v>
      </c>
      <c r="H44" s="6">
        <v>0.48</v>
      </c>
      <c r="I44" s="6">
        <v>1.4100000000000001</v>
      </c>
      <c r="J44" s="6">
        <v>1.01</v>
      </c>
      <c r="K44" s="6">
        <v>0.10100000000000001</v>
      </c>
      <c r="L44" s="6"/>
      <c r="M44" s="6"/>
      <c r="N44" s="6"/>
      <c r="O44" s="6"/>
    </row>
    <row r="45" spans="1:15" x14ac:dyDescent="0.2">
      <c r="A45" s="5" t="s">
        <v>36</v>
      </c>
      <c r="B45" s="6">
        <v>269</v>
      </c>
      <c r="C45" s="6">
        <v>237.51</v>
      </c>
      <c r="D45" s="6">
        <v>263.39</v>
      </c>
      <c r="E45" s="6">
        <v>195.69</v>
      </c>
      <c r="F45" s="6">
        <v>221.84000000000003</v>
      </c>
      <c r="G45" s="6">
        <v>299.58999999999997</v>
      </c>
      <c r="H45" s="6">
        <v>332.57</v>
      </c>
      <c r="I45" s="6">
        <v>480.21000000000004</v>
      </c>
      <c r="J45" s="6">
        <v>607.15</v>
      </c>
      <c r="K45" s="6">
        <v>582.04500000000007</v>
      </c>
      <c r="L45" s="6">
        <v>1010.082</v>
      </c>
      <c r="M45" s="6">
        <v>750.72516299000017</v>
      </c>
      <c r="N45" s="6">
        <v>1332.67865334</v>
      </c>
      <c r="O45" s="6">
        <v>1393.4212839410109</v>
      </c>
    </row>
    <row r="46" spans="1:15" x14ac:dyDescent="0.2">
      <c r="A46" s="5" t="s">
        <v>37</v>
      </c>
      <c r="B46" s="6">
        <v>3</v>
      </c>
      <c r="C46" s="6">
        <v>0.21</v>
      </c>
      <c r="D46" s="6">
        <v>0.1</v>
      </c>
      <c r="E46" s="6">
        <v>0.11</v>
      </c>
      <c r="F46" s="6">
        <v>0.02</v>
      </c>
      <c r="G46" s="6">
        <v>0.01</v>
      </c>
      <c r="H46" s="6">
        <v>0.12</v>
      </c>
      <c r="I46" s="6">
        <v>0.13</v>
      </c>
      <c r="J46" s="6">
        <v>0.99</v>
      </c>
      <c r="K46" s="6">
        <v>0.38</v>
      </c>
      <c r="L46" s="6"/>
      <c r="M46" s="6"/>
      <c r="N46" s="6"/>
      <c r="O46" s="6"/>
    </row>
    <row r="47" spans="1:15" x14ac:dyDescent="0.2">
      <c r="A47" s="5" t="s">
        <v>38</v>
      </c>
      <c r="B47" s="6">
        <v>72</v>
      </c>
      <c r="C47" s="6">
        <v>78.03</v>
      </c>
      <c r="D47" s="6">
        <v>74.31</v>
      </c>
      <c r="E47" s="6">
        <v>93.47</v>
      </c>
      <c r="F47" s="6">
        <v>83.36</v>
      </c>
      <c r="G47" s="6">
        <v>69.02</v>
      </c>
      <c r="H47" s="6">
        <v>116.21000000000002</v>
      </c>
      <c r="I47" s="6">
        <v>142.07999999999998</v>
      </c>
      <c r="J47" s="6">
        <v>155.18</v>
      </c>
      <c r="K47" s="6">
        <v>64.978999999999999</v>
      </c>
      <c r="L47" s="6">
        <v>136.15100000000001</v>
      </c>
      <c r="M47" s="6">
        <v>80.987927170000006</v>
      </c>
      <c r="N47" s="6"/>
      <c r="O47" s="6">
        <v>138.029234643</v>
      </c>
    </row>
    <row r="48" spans="1:15" x14ac:dyDescent="0.2">
      <c r="A48" s="5" t="s">
        <v>39</v>
      </c>
      <c r="B48" s="6">
        <v>13</v>
      </c>
      <c r="C48" s="6">
        <v>5.63</v>
      </c>
      <c r="D48" s="6">
        <v>2.74</v>
      </c>
      <c r="E48" s="6">
        <v>4.21</v>
      </c>
      <c r="F48" s="6">
        <v>7.4</v>
      </c>
      <c r="G48" s="6">
        <v>3.6399999999999997</v>
      </c>
      <c r="H48" s="6">
        <v>4.08</v>
      </c>
      <c r="I48" s="6">
        <v>16.45</v>
      </c>
      <c r="J48" s="6">
        <v>1.87</v>
      </c>
      <c r="K48" s="6">
        <v>1.7020000000000002</v>
      </c>
      <c r="L48" s="6">
        <v>0.54400000000000015</v>
      </c>
      <c r="M48" s="6">
        <v>0.14599999999999999</v>
      </c>
      <c r="N48" s="6">
        <v>4.0000000000000001E-3</v>
      </c>
      <c r="O48" s="6"/>
    </row>
    <row r="49" spans="1:15" x14ac:dyDescent="0.2">
      <c r="A49" s="5" t="s">
        <v>40</v>
      </c>
      <c r="B49" s="6">
        <v>5</v>
      </c>
      <c r="C49" s="6">
        <v>4.9800000000000004</v>
      </c>
      <c r="D49" s="6">
        <v>3.18</v>
      </c>
      <c r="E49" s="6">
        <v>6.84</v>
      </c>
      <c r="F49" s="6">
        <v>7.35</v>
      </c>
      <c r="G49" s="6">
        <v>4.9599999999999991</v>
      </c>
      <c r="H49" s="6">
        <v>57.930000000000014</v>
      </c>
      <c r="I49" s="6">
        <v>680.79</v>
      </c>
      <c r="J49" s="6">
        <v>228.82</v>
      </c>
      <c r="K49" s="6">
        <v>230.73000000000002</v>
      </c>
      <c r="L49" s="6">
        <v>214.28800000000004</v>
      </c>
      <c r="M49" s="6"/>
      <c r="N49" s="6">
        <v>0.59275800000000001</v>
      </c>
      <c r="O49" s="6"/>
    </row>
    <row r="50" spans="1:15" x14ac:dyDescent="0.2">
      <c r="A50" s="5" t="s">
        <v>41</v>
      </c>
      <c r="B50" s="6">
        <v>864</v>
      </c>
      <c r="C50" s="6">
        <v>1452.7</v>
      </c>
      <c r="D50" s="6">
        <v>1034.69</v>
      </c>
      <c r="E50" s="6">
        <v>2053.1799999999998</v>
      </c>
      <c r="F50" s="6">
        <v>1451.9199999999998</v>
      </c>
      <c r="G50" s="6">
        <v>256.82</v>
      </c>
      <c r="H50" s="6">
        <v>99.44</v>
      </c>
      <c r="I50" s="6">
        <v>166.35000000000002</v>
      </c>
      <c r="J50" s="6">
        <v>131.77000000000001</v>
      </c>
      <c r="K50" s="6">
        <v>71.484000000000009</v>
      </c>
      <c r="L50" s="6">
        <v>82.039999999999992</v>
      </c>
      <c r="M50" s="6">
        <v>2651.4998065899995</v>
      </c>
      <c r="N50" s="6">
        <v>2395.8816566800001</v>
      </c>
      <c r="O50" s="6">
        <v>3464.0910521300002</v>
      </c>
    </row>
    <row r="51" spans="1:15" x14ac:dyDescent="0.2">
      <c r="A51" s="5" t="s">
        <v>42</v>
      </c>
      <c r="B51" s="6">
        <v>10</v>
      </c>
      <c r="C51" s="6">
        <v>31.17</v>
      </c>
      <c r="D51" s="6">
        <v>8.34</v>
      </c>
      <c r="E51" s="6">
        <v>7.4</v>
      </c>
      <c r="F51" s="6">
        <v>19.400000000000002</v>
      </c>
      <c r="G51" s="6">
        <v>13.5</v>
      </c>
      <c r="H51" s="6">
        <v>10.91</v>
      </c>
      <c r="I51" s="6">
        <v>7.01</v>
      </c>
      <c r="J51" s="6">
        <v>7.67</v>
      </c>
      <c r="K51" s="6">
        <v>2.6579999999999986</v>
      </c>
      <c r="L51" s="6">
        <v>3.4919999999999995</v>
      </c>
      <c r="M51" s="6">
        <v>5.68470633</v>
      </c>
      <c r="N51" s="6">
        <v>4.2856929299999997</v>
      </c>
      <c r="O51" s="6"/>
    </row>
    <row r="52" spans="1:15" x14ac:dyDescent="0.2">
      <c r="A52" s="5" t="s">
        <v>43</v>
      </c>
      <c r="B52" s="6">
        <v>80</v>
      </c>
      <c r="C52" s="6">
        <v>82.9</v>
      </c>
      <c r="D52" s="6">
        <v>92.38</v>
      </c>
      <c r="E52" s="6">
        <v>100.76</v>
      </c>
      <c r="F52" s="6">
        <v>124.39</v>
      </c>
      <c r="G52" s="6">
        <v>133.93</v>
      </c>
      <c r="H52" s="6">
        <v>156.88999999999999</v>
      </c>
      <c r="I52" s="6">
        <v>181.89000000000001</v>
      </c>
      <c r="J52" s="6">
        <v>189.15</v>
      </c>
      <c r="K52" s="6">
        <v>41.582000000000001</v>
      </c>
      <c r="L52" s="6">
        <v>136.41199999999998</v>
      </c>
      <c r="M52" s="6">
        <v>231.56812118000002</v>
      </c>
      <c r="N52" s="6">
        <v>219.94164874000001</v>
      </c>
      <c r="O52" s="6">
        <v>207.03991293000004</v>
      </c>
    </row>
    <row r="53" spans="1:15" x14ac:dyDescent="0.2">
      <c r="A53" s="5" t="s">
        <v>44</v>
      </c>
      <c r="B53" s="6">
        <v>0.75</v>
      </c>
      <c r="C53" s="6">
        <v>0.55000000000000004</v>
      </c>
      <c r="D53" s="6">
        <v>0.12</v>
      </c>
      <c r="E53" s="6">
        <v>0.21</v>
      </c>
      <c r="F53" s="6">
        <v>0.43000000000000005</v>
      </c>
      <c r="G53" s="6">
        <v>0.13</v>
      </c>
      <c r="H53" s="6"/>
      <c r="I53" s="6"/>
      <c r="J53" s="6">
        <v>0.01</v>
      </c>
      <c r="K53" s="6">
        <v>0.01</v>
      </c>
      <c r="L53" s="6"/>
      <c r="M53" s="6">
        <v>17.20095019</v>
      </c>
      <c r="N53" s="6"/>
      <c r="O53" s="6">
        <v>17.401932730000002</v>
      </c>
    </row>
    <row r="54" spans="1:15" x14ac:dyDescent="0.2">
      <c r="A54" s="5" t="s">
        <v>45</v>
      </c>
      <c r="B54" s="6"/>
      <c r="C54" s="6">
        <v>0.83</v>
      </c>
      <c r="D54" s="6">
        <v>0.11</v>
      </c>
      <c r="E54" s="6">
        <v>0.31</v>
      </c>
      <c r="F54" s="6">
        <v>0.70000000000000018</v>
      </c>
      <c r="G54" s="6">
        <v>0.92000000000000015</v>
      </c>
      <c r="H54" s="6">
        <v>1.81</v>
      </c>
      <c r="I54" s="6">
        <v>0.94000000000000017</v>
      </c>
      <c r="J54" s="6">
        <v>3.75</v>
      </c>
      <c r="K54" s="6">
        <v>0.98199999999999998</v>
      </c>
      <c r="L54" s="6">
        <v>1.569</v>
      </c>
      <c r="M54" s="6"/>
      <c r="N54" s="6"/>
      <c r="O54" s="6"/>
    </row>
    <row r="55" spans="1:15" x14ac:dyDescent="0.2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s="2" customFormat="1" ht="15" x14ac:dyDescent="0.25">
      <c r="A56" s="3" t="s">
        <v>46</v>
      </c>
      <c r="B56" s="4">
        <v>1809.01</v>
      </c>
      <c r="C56" s="4">
        <v>2790.55</v>
      </c>
      <c r="D56" s="4">
        <v>3432.09</v>
      </c>
      <c r="E56" s="4">
        <v>2849.9</v>
      </c>
      <c r="F56" s="4">
        <v>2571</v>
      </c>
      <c r="G56" s="4">
        <v>2916.82</v>
      </c>
      <c r="H56" s="4">
        <v>2657.1499999999996</v>
      </c>
      <c r="I56" s="4">
        <v>3729.0299999999997</v>
      </c>
      <c r="J56" s="4">
        <v>1184.43</v>
      </c>
      <c r="K56" s="4">
        <v>189.45600000000002</v>
      </c>
      <c r="L56" s="4">
        <v>50.180999999999997</v>
      </c>
      <c r="M56" s="4">
        <v>1335.62294473</v>
      </c>
      <c r="N56" s="4">
        <v>837.82483326999989</v>
      </c>
      <c r="O56" s="4">
        <f>SUM(O57:O67)</f>
        <v>4284.0196827399996</v>
      </c>
    </row>
    <row r="57" spans="1:15" x14ac:dyDescent="0.2">
      <c r="A57" s="5" t="s">
        <v>47</v>
      </c>
      <c r="B57" s="6"/>
      <c r="C57" s="6"/>
      <c r="D57" s="6"/>
      <c r="E57" s="6"/>
      <c r="F57" s="6"/>
      <c r="G57" s="6"/>
      <c r="H57" s="6"/>
      <c r="I57" s="6"/>
      <c r="J57" s="6">
        <v>7.0000000000000007E-2</v>
      </c>
      <c r="K57" s="6">
        <v>0.56000000000000005</v>
      </c>
      <c r="L57" s="6">
        <v>9.8000000000000004E-2</v>
      </c>
      <c r="M57" s="6"/>
      <c r="N57" s="6"/>
      <c r="O57" s="6"/>
    </row>
    <row r="58" spans="1:15" x14ac:dyDescent="0.2">
      <c r="A58" s="5" t="s">
        <v>48</v>
      </c>
      <c r="B58" s="6"/>
      <c r="C58" s="6"/>
      <c r="D58" s="6"/>
      <c r="E58" s="6"/>
      <c r="F58" s="6"/>
      <c r="G58" s="6"/>
      <c r="H58" s="6"/>
      <c r="I58" s="6"/>
      <c r="J58" s="6"/>
      <c r="K58" s="6">
        <v>0.01</v>
      </c>
      <c r="L58" s="6"/>
      <c r="M58" s="6"/>
      <c r="N58" s="6"/>
      <c r="O58" s="6"/>
    </row>
    <row r="59" spans="1:15" x14ac:dyDescent="0.2">
      <c r="A59" s="5" t="s">
        <v>49</v>
      </c>
      <c r="B59" s="6"/>
      <c r="C59" s="6"/>
      <c r="D59" s="6"/>
      <c r="E59" s="6"/>
      <c r="F59" s="6"/>
      <c r="G59" s="6"/>
      <c r="H59" s="6"/>
      <c r="I59" s="6"/>
      <c r="J59" s="6"/>
      <c r="K59" s="6">
        <v>0.01</v>
      </c>
      <c r="L59" s="6"/>
      <c r="M59" s="6"/>
      <c r="N59" s="6"/>
      <c r="O59" s="6"/>
    </row>
    <row r="60" spans="1:15" x14ac:dyDescent="0.2">
      <c r="A60" s="5" t="s">
        <v>50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 x14ac:dyDescent="0.2">
      <c r="A61" s="5" t="s">
        <v>51</v>
      </c>
      <c r="B61" s="6">
        <v>24</v>
      </c>
      <c r="C61" s="6">
        <v>15.93</v>
      </c>
      <c r="D61" s="6">
        <v>23.51</v>
      </c>
      <c r="E61" s="6">
        <v>40.79</v>
      </c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">
      <c r="A62" s="5" t="s">
        <v>52</v>
      </c>
      <c r="B62" s="6"/>
      <c r="C62" s="6"/>
      <c r="D62" s="6">
        <v>0.06</v>
      </c>
      <c r="E62" s="6">
        <v>0.39</v>
      </c>
      <c r="F62" s="6">
        <v>0.02</v>
      </c>
      <c r="G62" s="6">
        <v>0.06</v>
      </c>
      <c r="H62" s="6">
        <v>0.21000000000000002</v>
      </c>
      <c r="I62" s="6">
        <v>0.41000000000000003</v>
      </c>
      <c r="J62" s="6">
        <v>0.13</v>
      </c>
      <c r="K62" s="6">
        <v>0.11900000000000001</v>
      </c>
      <c r="L62" s="6">
        <v>0.36</v>
      </c>
      <c r="M62" s="6">
        <v>0.129</v>
      </c>
      <c r="N62" s="6">
        <v>3.5000000000000003E-2</v>
      </c>
      <c r="O62" s="6">
        <v>0.25086462999999998</v>
      </c>
    </row>
    <row r="63" spans="1:15" x14ac:dyDescent="0.2">
      <c r="A63" s="5" t="s">
        <v>53</v>
      </c>
      <c r="B63" s="6">
        <v>61</v>
      </c>
      <c r="C63" s="6">
        <v>68.459999999999994</v>
      </c>
      <c r="D63" s="6">
        <v>62.33</v>
      </c>
      <c r="E63" s="6">
        <v>30.45</v>
      </c>
      <c r="F63" s="6">
        <v>10.130000000000003</v>
      </c>
      <c r="G63" s="6">
        <v>2.4099999999999993</v>
      </c>
      <c r="H63" s="6">
        <v>1.5800000000000005</v>
      </c>
      <c r="I63" s="6">
        <v>5.4399999999999986</v>
      </c>
      <c r="J63" s="6">
        <v>3.7</v>
      </c>
      <c r="K63" s="6">
        <v>1.1850000000000001</v>
      </c>
      <c r="L63" s="6">
        <v>8.0000000000000016E-2</v>
      </c>
      <c r="M63" s="6">
        <v>2.36294</v>
      </c>
      <c r="N63" s="6">
        <v>0.64217500000000005</v>
      </c>
      <c r="O63" s="6">
        <v>3.2172799999999997</v>
      </c>
    </row>
    <row r="64" spans="1:15" x14ac:dyDescent="0.2">
      <c r="A64" s="5" t="s">
        <v>54</v>
      </c>
      <c r="B64" s="6">
        <v>60</v>
      </c>
      <c r="C64" s="6">
        <v>93.16</v>
      </c>
      <c r="D64" s="6">
        <v>80.73</v>
      </c>
      <c r="E64" s="6">
        <v>158.58000000000001</v>
      </c>
      <c r="F64" s="6">
        <v>3.82</v>
      </c>
      <c r="G64" s="6">
        <v>0.03</v>
      </c>
      <c r="H64" s="6">
        <v>2.7300000000000004</v>
      </c>
      <c r="I64" s="6">
        <v>5.26</v>
      </c>
      <c r="J64" s="6">
        <v>18.27</v>
      </c>
      <c r="K64" s="6">
        <v>0.33</v>
      </c>
      <c r="L64" s="6">
        <v>2.3639999999999999</v>
      </c>
      <c r="M64" s="6">
        <v>571.55147769999996</v>
      </c>
      <c r="N64" s="6">
        <v>548.39643316999991</v>
      </c>
      <c r="O64" s="6">
        <v>581.88316345999999</v>
      </c>
    </row>
    <row r="65" spans="1:15" x14ac:dyDescent="0.2">
      <c r="A65" s="5" t="s">
        <v>55</v>
      </c>
      <c r="B65" s="6"/>
      <c r="C65" s="6"/>
      <c r="D65" s="6"/>
      <c r="E65" s="6"/>
      <c r="F65" s="6">
        <v>5.5600000000000005</v>
      </c>
      <c r="G65" s="6">
        <v>2.08</v>
      </c>
      <c r="H65" s="6">
        <v>14.849999999999998</v>
      </c>
      <c r="I65" s="6">
        <v>18.64</v>
      </c>
      <c r="J65" s="6">
        <v>6.27</v>
      </c>
      <c r="K65" s="6">
        <v>3.8319999999999999</v>
      </c>
      <c r="L65" s="6">
        <v>9.1080000000000005</v>
      </c>
      <c r="M65" s="6">
        <v>0</v>
      </c>
      <c r="N65" s="6">
        <v>0</v>
      </c>
      <c r="O65" s="6"/>
    </row>
    <row r="66" spans="1:15" x14ac:dyDescent="0.2">
      <c r="A66" s="5" t="s">
        <v>56</v>
      </c>
      <c r="B66" s="6">
        <v>0.01</v>
      </c>
      <c r="C66" s="6"/>
      <c r="D66" s="6"/>
      <c r="E66" s="6"/>
      <c r="F66" s="6"/>
      <c r="G66" s="6">
        <v>0.03</v>
      </c>
      <c r="H66" s="6"/>
      <c r="I66" s="6"/>
      <c r="J66" s="6"/>
      <c r="K66" s="6"/>
      <c r="L66" s="6"/>
      <c r="M66" s="6">
        <v>262.31550613000002</v>
      </c>
      <c r="N66" s="6">
        <v>0</v>
      </c>
      <c r="O66" s="6">
        <v>3424.9049726799999</v>
      </c>
    </row>
    <row r="67" spans="1:15" x14ac:dyDescent="0.2">
      <c r="A67" s="5" t="s">
        <v>57</v>
      </c>
      <c r="B67" s="6">
        <v>1664</v>
      </c>
      <c r="C67" s="6">
        <v>2613</v>
      </c>
      <c r="D67" s="6">
        <v>3265.46</v>
      </c>
      <c r="E67" s="6">
        <v>2619.69</v>
      </c>
      <c r="F67" s="6">
        <v>2551.4699999999998</v>
      </c>
      <c r="G67" s="6">
        <v>2912.21</v>
      </c>
      <c r="H67" s="6">
        <v>2637.7799999999997</v>
      </c>
      <c r="I67" s="6">
        <v>3699.2799999999997</v>
      </c>
      <c r="J67" s="6">
        <v>1155.99</v>
      </c>
      <c r="K67" s="6">
        <v>183.41000000000003</v>
      </c>
      <c r="L67" s="6">
        <v>38.170999999999992</v>
      </c>
      <c r="M67" s="6">
        <v>499.26402089999999</v>
      </c>
      <c r="N67" s="6">
        <v>288.75122509999994</v>
      </c>
      <c r="O67" s="6">
        <v>273.76340196999996</v>
      </c>
    </row>
    <row r="68" spans="1:15" x14ac:dyDescent="0.2">
      <c r="A68" s="5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 s="2" customFormat="1" ht="15" x14ac:dyDescent="0.25">
      <c r="A69" s="3" t="s">
        <v>58</v>
      </c>
      <c r="B69" s="4">
        <v>2057</v>
      </c>
      <c r="C69" s="4">
        <v>2040.89</v>
      </c>
      <c r="D69" s="4">
        <v>2043.69</v>
      </c>
      <c r="E69" s="4">
        <v>2029.84</v>
      </c>
      <c r="F69" s="4">
        <v>2083.88</v>
      </c>
      <c r="G69" s="4">
        <v>2418.65</v>
      </c>
      <c r="H69" s="4">
        <v>2666.5299999999997</v>
      </c>
      <c r="I69" s="4">
        <v>3413.55</v>
      </c>
      <c r="J69" s="4">
        <v>3383.0899999999997</v>
      </c>
      <c r="K69" s="4">
        <v>872.74300000000005</v>
      </c>
      <c r="L69" s="4">
        <v>1295.817</v>
      </c>
      <c r="M69" s="4">
        <v>3689.0618588500006</v>
      </c>
      <c r="N69" s="4">
        <v>3050.2314729799996</v>
      </c>
      <c r="O69" s="4">
        <f>SUM(O70:O71)</f>
        <v>765.82325572000002</v>
      </c>
    </row>
    <row r="70" spans="1:15" x14ac:dyDescent="0.2">
      <c r="A70" s="5" t="s">
        <v>59</v>
      </c>
      <c r="B70" s="6">
        <v>35</v>
      </c>
      <c r="C70" s="6">
        <v>36.409999999999997</v>
      </c>
      <c r="D70" s="6">
        <v>35.020000000000003</v>
      </c>
      <c r="E70" s="6">
        <v>33.840000000000003</v>
      </c>
      <c r="F70" s="6">
        <v>41.12</v>
      </c>
      <c r="G70" s="6">
        <v>42.22999999999999</v>
      </c>
      <c r="H70" s="6">
        <v>36.950000000000003</v>
      </c>
      <c r="I70" s="6">
        <v>35.31</v>
      </c>
      <c r="J70" s="6">
        <v>28.6</v>
      </c>
      <c r="K70" s="6">
        <v>7.6489999999999991</v>
      </c>
      <c r="L70" s="6">
        <v>7.9279999999999999</v>
      </c>
      <c r="M70" s="6">
        <v>2.1274299999999999</v>
      </c>
      <c r="N70" s="6"/>
      <c r="O70" s="6"/>
    </row>
    <row r="71" spans="1:15" x14ac:dyDescent="0.2">
      <c r="A71" s="5" t="s">
        <v>60</v>
      </c>
      <c r="B71" s="6">
        <v>2022</v>
      </c>
      <c r="C71" s="6">
        <v>2004.48</v>
      </c>
      <c r="D71" s="6">
        <v>2008.67</v>
      </c>
      <c r="E71" s="6">
        <v>1996</v>
      </c>
      <c r="F71" s="6">
        <v>2042.7600000000002</v>
      </c>
      <c r="G71" s="6">
        <v>2376.42</v>
      </c>
      <c r="H71" s="6">
        <v>2629.58</v>
      </c>
      <c r="I71" s="6">
        <v>3378.2400000000002</v>
      </c>
      <c r="J71" s="6">
        <v>3354.49</v>
      </c>
      <c r="K71" s="6">
        <v>865.09400000000005</v>
      </c>
      <c r="L71" s="6">
        <v>1287.8889999999999</v>
      </c>
      <c r="M71" s="6">
        <v>3686.9344288500006</v>
      </c>
      <c r="N71" s="6">
        <v>3050.2314729799996</v>
      </c>
      <c r="O71" s="6">
        <v>765.82325572000002</v>
      </c>
    </row>
    <row r="72" spans="1:15" x14ac:dyDescent="0.2">
      <c r="A72" s="5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 s="2" customFormat="1" ht="15" x14ac:dyDescent="0.25">
      <c r="A73" s="3" t="s">
        <v>61</v>
      </c>
      <c r="B73" s="4">
        <v>166</v>
      </c>
      <c r="C73" s="4">
        <v>219.94000000000003</v>
      </c>
      <c r="D73" s="4">
        <v>246.42</v>
      </c>
      <c r="E73" s="4">
        <v>308.25999999999993</v>
      </c>
      <c r="F73" s="4">
        <v>333.22999999999996</v>
      </c>
      <c r="G73" s="4">
        <v>713.36</v>
      </c>
      <c r="H73" s="4">
        <v>251.84</v>
      </c>
      <c r="I73" s="4">
        <v>339.01000000000005</v>
      </c>
      <c r="J73" s="4">
        <v>488.13</v>
      </c>
      <c r="K73" s="4">
        <v>269.35199999999998</v>
      </c>
      <c r="L73" s="4">
        <v>300.95699999999999</v>
      </c>
      <c r="M73" s="4">
        <v>36.901295070000003</v>
      </c>
      <c r="N73" s="4">
        <v>18.469096</v>
      </c>
      <c r="O73" s="4">
        <f>SUM(O74:O77)</f>
        <v>844.12103327999989</v>
      </c>
    </row>
    <row r="74" spans="1:15" x14ac:dyDescent="0.2">
      <c r="A74" s="5" t="s">
        <v>62</v>
      </c>
      <c r="B74" s="6">
        <v>29</v>
      </c>
      <c r="C74" s="6">
        <v>43.13</v>
      </c>
      <c r="D74" s="6">
        <v>63.75</v>
      </c>
      <c r="E74" s="6">
        <v>65.959999999999994</v>
      </c>
      <c r="F74" s="6">
        <v>77.25</v>
      </c>
      <c r="G74" s="6">
        <v>89.88</v>
      </c>
      <c r="H74" s="6">
        <v>14.400000000000002</v>
      </c>
      <c r="I74" s="6">
        <v>10.51</v>
      </c>
      <c r="J74" s="6">
        <v>8.41</v>
      </c>
      <c r="K74" s="6">
        <v>6.9749999999999996</v>
      </c>
      <c r="L74" s="6">
        <v>9.5820000000000007</v>
      </c>
      <c r="M74" s="6">
        <v>17.850264249999999</v>
      </c>
      <c r="N74" s="6"/>
      <c r="O74" s="6">
        <v>14.736566210000001</v>
      </c>
    </row>
    <row r="75" spans="1:15" x14ac:dyDescent="0.2">
      <c r="A75" s="5" t="s">
        <v>63</v>
      </c>
      <c r="B75" s="6">
        <v>132</v>
      </c>
      <c r="C75" s="6">
        <v>166.46</v>
      </c>
      <c r="D75" s="6">
        <v>174.64</v>
      </c>
      <c r="E75" s="6">
        <v>236.14</v>
      </c>
      <c r="F75" s="6">
        <v>249.9</v>
      </c>
      <c r="G75" s="6">
        <v>299.5</v>
      </c>
      <c r="H75" s="6">
        <v>228.8</v>
      </c>
      <c r="I75" s="6">
        <v>251.07000000000002</v>
      </c>
      <c r="J75" s="6">
        <v>272.70999999999998</v>
      </c>
      <c r="K75" s="6">
        <v>161.71899999999999</v>
      </c>
      <c r="L75" s="6">
        <v>260.93</v>
      </c>
      <c r="M75" s="6">
        <v>19.051030820000001</v>
      </c>
      <c r="N75" s="6">
        <v>18.469096</v>
      </c>
      <c r="O75" s="6">
        <v>234.63922543999999</v>
      </c>
    </row>
    <row r="76" spans="1:15" x14ac:dyDescent="0.2">
      <c r="A76" s="5" t="s">
        <v>64</v>
      </c>
      <c r="B76" s="6">
        <v>5</v>
      </c>
      <c r="C76" s="6">
        <v>9.5500000000000007</v>
      </c>
      <c r="D76" s="6">
        <v>7.86</v>
      </c>
      <c r="E76" s="6">
        <v>6.08</v>
      </c>
      <c r="F76" s="6">
        <v>5.89</v>
      </c>
      <c r="G76" s="6">
        <v>323.85999999999996</v>
      </c>
      <c r="H76" s="6">
        <v>8.61</v>
      </c>
      <c r="I76" s="6">
        <v>77.429999999999993</v>
      </c>
      <c r="J76" s="6">
        <v>191.88</v>
      </c>
      <c r="K76" s="6">
        <v>100.658</v>
      </c>
      <c r="L76" s="6">
        <v>30.445000000000004</v>
      </c>
      <c r="M76" s="6">
        <v>0</v>
      </c>
      <c r="N76" s="6"/>
      <c r="O76" s="6">
        <v>594.7452416299999</v>
      </c>
    </row>
    <row r="77" spans="1:15" x14ac:dyDescent="0.2">
      <c r="A77" s="5" t="s">
        <v>65</v>
      </c>
      <c r="B77" s="6"/>
      <c r="C77" s="6">
        <v>0.8</v>
      </c>
      <c r="D77" s="6">
        <v>0.17</v>
      </c>
      <c r="E77" s="6">
        <v>0.08</v>
      </c>
      <c r="F77" s="6">
        <v>0.19000000000000003</v>
      </c>
      <c r="G77" s="6">
        <v>0.12</v>
      </c>
      <c r="H77" s="6">
        <v>0.03</v>
      </c>
      <c r="I77" s="6"/>
      <c r="J77" s="6">
        <v>15.13</v>
      </c>
      <c r="K77" s="6"/>
      <c r="L77" s="6"/>
      <c r="M77" s="6">
        <v>0</v>
      </c>
      <c r="N77" s="6"/>
      <c r="O77" s="6"/>
    </row>
    <row r="78" spans="1:15" x14ac:dyDescent="0.2">
      <c r="A78" s="5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5" s="2" customFormat="1" ht="15" x14ac:dyDescent="0.25">
      <c r="A79" s="3" t="s">
        <v>66</v>
      </c>
      <c r="B79" s="4">
        <v>0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10.34</v>
      </c>
      <c r="L79" s="4">
        <v>19.658999999999992</v>
      </c>
      <c r="M79" s="4">
        <v>13.476931599999999</v>
      </c>
      <c r="N79" s="4">
        <v>0</v>
      </c>
      <c r="O79" s="4">
        <f>SUM(O80:O81)</f>
        <v>493.25448899999992</v>
      </c>
    </row>
    <row r="80" spans="1:15" x14ac:dyDescent="0.2">
      <c r="A80" s="5" t="s">
        <v>67</v>
      </c>
      <c r="B80" s="6"/>
      <c r="C80" s="6"/>
      <c r="D80" s="6"/>
      <c r="E80" s="6"/>
      <c r="F80" s="6"/>
      <c r="G80" s="6"/>
      <c r="H80" s="6"/>
      <c r="I80" s="6"/>
      <c r="J80" s="6"/>
      <c r="K80" s="6">
        <v>10.32</v>
      </c>
      <c r="L80" s="6">
        <v>19.380999999999993</v>
      </c>
      <c r="M80" s="6"/>
      <c r="N80" s="6"/>
      <c r="O80" s="6">
        <v>479.22205988999991</v>
      </c>
    </row>
    <row r="81" spans="1:15" x14ac:dyDescent="0.2">
      <c r="A81" s="5" t="s">
        <v>68</v>
      </c>
      <c r="B81" s="6"/>
      <c r="C81" s="6"/>
      <c r="D81" s="6"/>
      <c r="E81" s="6"/>
      <c r="F81" s="6"/>
      <c r="G81" s="6"/>
      <c r="H81" s="6"/>
      <c r="I81" s="6"/>
      <c r="J81" s="6"/>
      <c r="K81" s="6">
        <v>0.02</v>
      </c>
      <c r="L81" s="6">
        <v>0.27800000000000002</v>
      </c>
      <c r="M81" s="6">
        <v>13.476931599999999</v>
      </c>
      <c r="N81" s="6"/>
      <c r="O81" s="6">
        <v>14.032429109999997</v>
      </c>
    </row>
    <row r="82" spans="1:15" x14ac:dyDescent="0.2">
      <c r="A82" s="5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 s="2" customFormat="1" ht="15" x14ac:dyDescent="0.25">
      <c r="A83" s="3" t="s">
        <v>69</v>
      </c>
      <c r="B83" s="4">
        <v>4442</v>
      </c>
      <c r="C83" s="4">
        <v>4830</v>
      </c>
      <c r="D83" s="4">
        <v>4647.9799999999996</v>
      </c>
      <c r="E83" s="4">
        <v>4414.2299999999996</v>
      </c>
      <c r="F83" s="4">
        <v>4688.3700000000008</v>
      </c>
      <c r="G83" s="4">
        <v>5059.0200000000004</v>
      </c>
      <c r="H83" s="4">
        <v>4724.9299999999994</v>
      </c>
      <c r="I83" s="4">
        <v>6267.97</v>
      </c>
      <c r="J83" s="4">
        <v>7260.3499999999995</v>
      </c>
      <c r="K83" s="4">
        <v>2363.6189999999992</v>
      </c>
      <c r="L83" s="4">
        <v>7637.366</v>
      </c>
      <c r="M83" s="4">
        <v>9506.9813443699986</v>
      </c>
      <c r="N83" s="4">
        <v>9437.2814092600001</v>
      </c>
      <c r="O83" s="4">
        <f>SUM(O84:O85)</f>
        <v>9524.1797648600004</v>
      </c>
    </row>
    <row r="84" spans="1:15" x14ac:dyDescent="0.2">
      <c r="A84" s="5" t="s">
        <v>70</v>
      </c>
      <c r="B84" s="6"/>
      <c r="C84" s="6"/>
      <c r="D84" s="6"/>
      <c r="E84" s="6">
        <v>1.98</v>
      </c>
      <c r="F84" s="6">
        <v>4.75</v>
      </c>
      <c r="G84" s="6">
        <v>7.01</v>
      </c>
      <c r="H84" s="6">
        <v>6.4500000000000011</v>
      </c>
      <c r="I84" s="6">
        <v>54.910000000000004</v>
      </c>
      <c r="J84" s="6">
        <v>11.15</v>
      </c>
      <c r="K84" s="6">
        <v>3.5060000000000002</v>
      </c>
      <c r="L84" s="6">
        <v>15.11</v>
      </c>
      <c r="M84" s="6"/>
      <c r="N84" s="6"/>
      <c r="O84" s="6">
        <v>31.909152410000001</v>
      </c>
    </row>
    <row r="85" spans="1:15" x14ac:dyDescent="0.2">
      <c r="A85" s="5" t="s">
        <v>71</v>
      </c>
      <c r="B85" s="6">
        <v>4442</v>
      </c>
      <c r="C85" s="6">
        <v>4830</v>
      </c>
      <c r="D85" s="6">
        <v>4647.9799999999996</v>
      </c>
      <c r="E85" s="6">
        <v>4412.25</v>
      </c>
      <c r="F85" s="6">
        <v>4683.6200000000008</v>
      </c>
      <c r="G85" s="6">
        <v>5052.01</v>
      </c>
      <c r="H85" s="6">
        <v>4718.4799999999996</v>
      </c>
      <c r="I85" s="6">
        <v>6213.06</v>
      </c>
      <c r="J85" s="6">
        <v>7249.2</v>
      </c>
      <c r="K85" s="6">
        <v>2360.1129999999994</v>
      </c>
      <c r="L85" s="6">
        <v>7622.2560000000003</v>
      </c>
      <c r="M85" s="6">
        <v>9506.9813443699986</v>
      </c>
      <c r="N85" s="6">
        <v>9437.2814092600001</v>
      </c>
      <c r="O85" s="6">
        <v>9492.27061245</v>
      </c>
    </row>
    <row r="86" spans="1:15" x14ac:dyDescent="0.2">
      <c r="A86" s="5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 s="2" customFormat="1" ht="15" x14ac:dyDescent="0.25">
      <c r="A87" s="3" t="s">
        <v>72</v>
      </c>
      <c r="B87" s="4">
        <v>101.67</v>
      </c>
      <c r="C87" s="4">
        <v>97.264999999999986</v>
      </c>
      <c r="D87" s="4">
        <v>90.570000000000007</v>
      </c>
      <c r="E87" s="4">
        <v>101.00999999999999</v>
      </c>
      <c r="F87" s="4">
        <v>79.463000000000008</v>
      </c>
      <c r="G87" s="4">
        <v>63.34</v>
      </c>
      <c r="H87" s="4">
        <v>57.489999999999995</v>
      </c>
      <c r="I87" s="4">
        <v>64.660000000000011</v>
      </c>
      <c r="J87" s="4">
        <v>73.31</v>
      </c>
      <c r="K87" s="4">
        <v>37.808999999999997</v>
      </c>
      <c r="L87" s="4">
        <v>174.40300000000002</v>
      </c>
      <c r="M87" s="4">
        <v>47.253142220000001</v>
      </c>
      <c r="N87" s="4">
        <v>2.7821965599999996</v>
      </c>
      <c r="O87" s="4">
        <f>SUM(O88:O93)</f>
        <v>3.2914342999999997</v>
      </c>
    </row>
    <row r="88" spans="1:15" x14ac:dyDescent="0.2">
      <c r="A88" s="5" t="s">
        <v>73</v>
      </c>
      <c r="B88" s="6">
        <v>49</v>
      </c>
      <c r="C88" s="6">
        <v>51.945</v>
      </c>
      <c r="D88" s="6">
        <v>56.42</v>
      </c>
      <c r="E88" s="6">
        <v>66.25</v>
      </c>
      <c r="F88" s="6">
        <v>11.480000000000002</v>
      </c>
      <c r="G88" s="6">
        <v>15.260000000000002</v>
      </c>
      <c r="H88" s="6">
        <v>6.72</v>
      </c>
      <c r="I88" s="6">
        <v>9.6100000000000012</v>
      </c>
      <c r="J88" s="6">
        <v>5.8</v>
      </c>
      <c r="K88" s="6">
        <v>16.146000000000001</v>
      </c>
      <c r="L88" s="6">
        <v>28.674000000000007</v>
      </c>
      <c r="M88" s="6"/>
      <c r="N88" s="6"/>
      <c r="O88" s="6"/>
    </row>
    <row r="89" spans="1:15" x14ac:dyDescent="0.2">
      <c r="A89" s="5" t="s">
        <v>74</v>
      </c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 x14ac:dyDescent="0.2">
      <c r="A90" s="5" t="s">
        <v>75</v>
      </c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 x14ac:dyDescent="0.2">
      <c r="A91" s="5" t="s">
        <v>76</v>
      </c>
      <c r="B91" s="6">
        <v>50</v>
      </c>
      <c r="C91" s="6">
        <v>30.97</v>
      </c>
      <c r="D91" s="6">
        <v>28.6</v>
      </c>
      <c r="E91" s="6">
        <v>29.19</v>
      </c>
      <c r="F91" s="6">
        <v>29.493000000000002</v>
      </c>
      <c r="G91" s="6">
        <v>37.080000000000005</v>
      </c>
      <c r="H91" s="6">
        <v>40.479999999999997</v>
      </c>
      <c r="I91" s="6">
        <v>41.150000000000006</v>
      </c>
      <c r="J91" s="6">
        <v>48.01</v>
      </c>
      <c r="K91" s="6">
        <v>13.930999999999999</v>
      </c>
      <c r="L91" s="6">
        <v>19.679000000000002</v>
      </c>
      <c r="M91" s="6">
        <v>5.5048512499999998</v>
      </c>
      <c r="N91" s="6">
        <v>2.7821965599999996</v>
      </c>
      <c r="O91" s="6">
        <v>3.2914342999999997</v>
      </c>
    </row>
    <row r="92" spans="1:15" x14ac:dyDescent="0.2">
      <c r="A92" s="5" t="s">
        <v>77</v>
      </c>
      <c r="B92" s="6"/>
      <c r="C92" s="6"/>
      <c r="D92" s="6"/>
      <c r="E92" s="6"/>
      <c r="F92" s="6">
        <v>30.570000000000004</v>
      </c>
      <c r="G92" s="6">
        <v>0.53</v>
      </c>
      <c r="H92" s="6">
        <v>0.63</v>
      </c>
      <c r="I92" s="6">
        <v>0.09</v>
      </c>
      <c r="J92" s="6">
        <v>0.03</v>
      </c>
      <c r="K92" s="6"/>
      <c r="L92" s="6">
        <v>3.6</v>
      </c>
      <c r="M92" s="6"/>
      <c r="N92" s="6"/>
      <c r="O92" s="6"/>
    </row>
    <row r="93" spans="1:15" x14ac:dyDescent="0.2">
      <c r="A93" s="5" t="s">
        <v>78</v>
      </c>
      <c r="B93" s="6">
        <v>2.67</v>
      </c>
      <c r="C93" s="6">
        <v>14.35</v>
      </c>
      <c r="D93" s="6">
        <v>5.55</v>
      </c>
      <c r="E93" s="6">
        <v>5.57</v>
      </c>
      <c r="F93" s="6">
        <v>7.92</v>
      </c>
      <c r="G93" s="6">
        <v>10.47</v>
      </c>
      <c r="H93" s="6">
        <v>9.6599999999999984</v>
      </c>
      <c r="I93" s="6">
        <v>13.81</v>
      </c>
      <c r="J93" s="6">
        <v>19.47</v>
      </c>
      <c r="K93" s="6">
        <v>7.7320000000000002</v>
      </c>
      <c r="L93" s="6">
        <v>122.45</v>
      </c>
      <c r="M93" s="6">
        <v>41.748290969999999</v>
      </c>
      <c r="N93" s="6"/>
      <c r="O93" s="6"/>
    </row>
    <row r="94" spans="1:15" x14ac:dyDescent="0.2">
      <c r="A94" s="5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 s="2" customFormat="1" ht="15" x14ac:dyDescent="0.25">
      <c r="A95" s="3" t="s">
        <v>79</v>
      </c>
      <c r="B95" s="4">
        <v>5653.88</v>
      </c>
      <c r="C95" s="4">
        <v>5722.92</v>
      </c>
      <c r="D95" s="4">
        <v>6273.17</v>
      </c>
      <c r="E95" s="4">
        <v>6893.61</v>
      </c>
      <c r="F95" s="4">
        <v>8368.83</v>
      </c>
      <c r="G95" s="4">
        <v>11052.14</v>
      </c>
      <c r="H95" s="4">
        <v>11593.369999999999</v>
      </c>
      <c r="I95" s="4">
        <v>14556.369999999999</v>
      </c>
      <c r="J95" s="4">
        <v>18070.349999999999</v>
      </c>
      <c r="K95" s="4">
        <v>7925.2319999999991</v>
      </c>
      <c r="L95" s="4">
        <v>9108.9210000000021</v>
      </c>
      <c r="M95" s="4">
        <v>4987.4396743499992</v>
      </c>
      <c r="N95" s="4">
        <v>18192.915031470002</v>
      </c>
      <c r="O95" s="4">
        <f>SUM(O96:O104)</f>
        <v>19610.79377407</v>
      </c>
    </row>
    <row r="96" spans="1:15" x14ac:dyDescent="0.2">
      <c r="A96" s="5" t="s">
        <v>80</v>
      </c>
      <c r="B96" s="6"/>
      <c r="C96" s="6">
        <v>1.37</v>
      </c>
      <c r="D96" s="6">
        <v>0.28000000000000003</v>
      </c>
      <c r="E96" s="6">
        <v>0.47</v>
      </c>
      <c r="F96" s="6">
        <v>1.6600000000000004</v>
      </c>
      <c r="G96" s="6">
        <v>0.82000000000000017</v>
      </c>
      <c r="H96" s="6">
        <v>2.12</v>
      </c>
      <c r="I96" s="6">
        <v>4.84</v>
      </c>
      <c r="J96" s="6">
        <v>9.59</v>
      </c>
      <c r="K96" s="6">
        <v>4.1809999999999992</v>
      </c>
      <c r="L96" s="6">
        <v>4.0579999999999998</v>
      </c>
      <c r="M96" s="6">
        <v>6.1051465800000004</v>
      </c>
      <c r="N96" s="6">
        <v>0</v>
      </c>
      <c r="O96" s="6"/>
    </row>
    <row r="97" spans="1:15" x14ac:dyDescent="0.2">
      <c r="A97" s="5" t="s">
        <v>81</v>
      </c>
      <c r="B97" s="6">
        <v>1912</v>
      </c>
      <c r="C97" s="6">
        <v>2225.15</v>
      </c>
      <c r="D97" s="6">
        <v>2380.44</v>
      </c>
      <c r="E97" s="6">
        <v>2443.1799999999998</v>
      </c>
      <c r="F97" s="6">
        <v>2993.98</v>
      </c>
      <c r="G97" s="6">
        <v>3805.54</v>
      </c>
      <c r="H97" s="6">
        <v>4391.1899999999996</v>
      </c>
      <c r="I97" s="6">
        <v>6502.6900000000014</v>
      </c>
      <c r="J97" s="6">
        <v>10192.49</v>
      </c>
      <c r="K97" s="6">
        <v>4170.7669999999998</v>
      </c>
      <c r="L97" s="6">
        <v>3725.0610000000006</v>
      </c>
      <c r="M97" s="6">
        <v>4257.1770005799999</v>
      </c>
      <c r="N97" s="6">
        <v>6145.44914496</v>
      </c>
      <c r="O97" s="6">
        <v>5747.5444650299987</v>
      </c>
    </row>
    <row r="98" spans="1:15" x14ac:dyDescent="0.2">
      <c r="A98" s="5" t="s">
        <v>82</v>
      </c>
      <c r="B98" s="6">
        <v>34</v>
      </c>
      <c r="C98" s="6">
        <v>33.08</v>
      </c>
      <c r="D98" s="6">
        <v>35.82</v>
      </c>
      <c r="E98" s="6">
        <v>51.89</v>
      </c>
      <c r="F98" s="6">
        <v>69.64</v>
      </c>
      <c r="G98" s="6">
        <v>65.140000000000015</v>
      </c>
      <c r="H98" s="6">
        <v>63.23</v>
      </c>
      <c r="I98" s="6">
        <v>95.1</v>
      </c>
      <c r="J98" s="6">
        <v>76.34</v>
      </c>
      <c r="K98" s="6">
        <v>21.042000000000005</v>
      </c>
      <c r="L98" s="6">
        <v>27.451000000000001</v>
      </c>
      <c r="M98" s="6">
        <v>0</v>
      </c>
      <c r="N98" s="6">
        <v>0</v>
      </c>
      <c r="O98" s="6">
        <v>27.318549450000003</v>
      </c>
    </row>
    <row r="99" spans="1:15" x14ac:dyDescent="0.2">
      <c r="A99" s="5" t="s">
        <v>83</v>
      </c>
      <c r="B99" s="6">
        <v>3224.88</v>
      </c>
      <c r="C99" s="6">
        <v>2974</v>
      </c>
      <c r="D99" s="6">
        <v>3347.35</v>
      </c>
      <c r="E99" s="6">
        <v>3891.32</v>
      </c>
      <c r="F99" s="6">
        <v>4687.42</v>
      </c>
      <c r="G99" s="6">
        <v>6463.0599999999995</v>
      </c>
      <c r="H99" s="6">
        <v>6412.49</v>
      </c>
      <c r="I99" s="6">
        <v>7554.7599999999984</v>
      </c>
      <c r="J99" s="6">
        <v>7396.76</v>
      </c>
      <c r="K99" s="6">
        <v>3646.5569999999993</v>
      </c>
      <c r="L99" s="6">
        <v>5327.4719999999998</v>
      </c>
      <c r="M99" s="6">
        <v>0</v>
      </c>
      <c r="N99" s="6">
        <v>11384.34865046</v>
      </c>
      <c r="O99" s="6">
        <v>12378.123806959999</v>
      </c>
    </row>
    <row r="100" spans="1:15" x14ac:dyDescent="0.2">
      <c r="A100" s="5" t="s">
        <v>84</v>
      </c>
      <c r="B100" s="6">
        <v>483</v>
      </c>
      <c r="C100" s="6">
        <v>489.32</v>
      </c>
      <c r="D100" s="6">
        <v>509.28</v>
      </c>
      <c r="E100" s="6">
        <v>506.75</v>
      </c>
      <c r="F100" s="6">
        <v>616.12999999999988</v>
      </c>
      <c r="G100" s="6">
        <v>717.58</v>
      </c>
      <c r="H100" s="6">
        <v>724.34</v>
      </c>
      <c r="I100" s="6">
        <v>398.98</v>
      </c>
      <c r="J100" s="6">
        <v>395.17</v>
      </c>
      <c r="K100" s="6">
        <v>82.685000000000016</v>
      </c>
      <c r="L100" s="6">
        <v>24.878999999999998</v>
      </c>
      <c r="M100" s="6">
        <v>681.22294299999999</v>
      </c>
      <c r="N100" s="6">
        <v>658.99126699999999</v>
      </c>
      <c r="O100" s="6">
        <v>668.50855189000004</v>
      </c>
    </row>
    <row r="101" spans="1:15" x14ac:dyDescent="0.2">
      <c r="A101" s="5" t="s">
        <v>85</v>
      </c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>
        <v>16.309229510000002</v>
      </c>
      <c r="N101" s="6">
        <v>0</v>
      </c>
      <c r="O101" s="6">
        <v>4.2420360599999993</v>
      </c>
    </row>
    <row r="102" spans="1:15" x14ac:dyDescent="0.2">
      <c r="A102" s="5" t="s">
        <v>86</v>
      </c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>
        <v>0</v>
      </c>
      <c r="N102" s="6">
        <v>0</v>
      </c>
      <c r="O102" s="6">
        <v>769.80077083000003</v>
      </c>
    </row>
    <row r="103" spans="1:15" x14ac:dyDescent="0.2">
      <c r="A103" s="5" t="s">
        <v>87</v>
      </c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>
        <v>0</v>
      </c>
      <c r="N103" s="6">
        <v>0</v>
      </c>
      <c r="O103" s="6"/>
    </row>
    <row r="104" spans="1:15" x14ac:dyDescent="0.2">
      <c r="A104" s="5" t="s">
        <v>88</v>
      </c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>
        <v>26.625354680000001</v>
      </c>
      <c r="N104" s="6">
        <v>4.1259690500000001</v>
      </c>
      <c r="O104" s="6">
        <v>15.255593850000002</v>
      </c>
    </row>
    <row r="105" spans="1:15" x14ac:dyDescent="0.2">
      <c r="A105" s="5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1:15" s="2" customFormat="1" ht="15" x14ac:dyDescent="0.25">
      <c r="A106" s="3" t="s">
        <v>89</v>
      </c>
      <c r="B106" s="4">
        <v>1568</v>
      </c>
      <c r="C106" s="4">
        <v>1511.41</v>
      </c>
      <c r="D106" s="4">
        <v>1547.77</v>
      </c>
      <c r="E106" s="4">
        <v>1562.8300000000002</v>
      </c>
      <c r="F106" s="4">
        <v>1882.17</v>
      </c>
      <c r="G106" s="4">
        <v>1933.4099999999999</v>
      </c>
      <c r="H106" s="4">
        <v>2483.2799999999997</v>
      </c>
      <c r="I106" s="4">
        <v>1937.33</v>
      </c>
      <c r="J106" s="4">
        <v>3827.9599999999996</v>
      </c>
      <c r="K106" s="4">
        <v>1582.0159999999998</v>
      </c>
      <c r="L106" s="4">
        <v>547.15899999999999</v>
      </c>
      <c r="M106" s="4">
        <v>2916.1640248300005</v>
      </c>
      <c r="N106" s="4">
        <v>1707.8752347</v>
      </c>
      <c r="O106" s="4">
        <f>SUM(O107:O116)</f>
        <v>2825.8831989000005</v>
      </c>
    </row>
    <row r="107" spans="1:15" x14ac:dyDescent="0.2">
      <c r="A107" s="5" t="s">
        <v>90</v>
      </c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1:15" x14ac:dyDescent="0.2">
      <c r="A108" s="5" t="s">
        <v>91</v>
      </c>
      <c r="B108" s="6">
        <v>120</v>
      </c>
      <c r="C108" s="6">
        <v>165.92</v>
      </c>
      <c r="D108" s="6">
        <v>230.73</v>
      </c>
      <c r="E108" s="6">
        <v>207.1</v>
      </c>
      <c r="F108" s="6">
        <v>659.92000000000007</v>
      </c>
      <c r="G108" s="6">
        <v>561.53</v>
      </c>
      <c r="H108" s="6">
        <v>1202.08</v>
      </c>
      <c r="I108" s="6">
        <v>907.01</v>
      </c>
      <c r="J108" s="6">
        <v>2369.64</v>
      </c>
      <c r="K108" s="6">
        <v>1028.1829999999998</v>
      </c>
      <c r="L108" s="6">
        <v>341.61500000000001</v>
      </c>
      <c r="M108" s="6">
        <v>1219.9181006800002</v>
      </c>
      <c r="N108" s="6"/>
      <c r="O108" s="6">
        <v>1233.0388916300001</v>
      </c>
    </row>
    <row r="109" spans="1:15" x14ac:dyDescent="0.2">
      <c r="A109" s="5" t="s">
        <v>92</v>
      </c>
      <c r="B109" s="6">
        <v>2</v>
      </c>
      <c r="C109" s="6"/>
      <c r="D109" s="6"/>
      <c r="E109" s="6">
        <v>0.62</v>
      </c>
      <c r="F109" s="6">
        <v>1.1099999999999999</v>
      </c>
      <c r="G109" s="6">
        <v>8.870000000000001</v>
      </c>
      <c r="H109" s="6">
        <v>6.63</v>
      </c>
      <c r="I109" s="6">
        <v>3.3199999999999994</v>
      </c>
      <c r="J109" s="6">
        <v>3.08</v>
      </c>
      <c r="K109" s="6">
        <v>1.2270000000000003</v>
      </c>
      <c r="L109" s="6">
        <v>3.5500000000000003</v>
      </c>
      <c r="M109" s="6"/>
      <c r="N109" s="6"/>
      <c r="O109" s="6"/>
    </row>
    <row r="110" spans="1:15" x14ac:dyDescent="0.2">
      <c r="A110" s="5" t="s">
        <v>93</v>
      </c>
      <c r="B110" s="6"/>
      <c r="C110" s="6">
        <v>0.04</v>
      </c>
      <c r="D110" s="6">
        <v>0.91</v>
      </c>
      <c r="E110" s="6">
        <v>0.06</v>
      </c>
      <c r="F110" s="6">
        <v>0.04</v>
      </c>
      <c r="G110" s="6">
        <v>0.09</v>
      </c>
      <c r="H110" s="6">
        <v>0.09</v>
      </c>
      <c r="I110" s="6">
        <v>3.55</v>
      </c>
      <c r="J110" s="6">
        <v>3.12</v>
      </c>
      <c r="K110" s="6">
        <v>1.659</v>
      </c>
      <c r="L110" s="6">
        <v>0.02</v>
      </c>
      <c r="M110" s="6"/>
      <c r="N110" s="6"/>
      <c r="O110" s="6"/>
    </row>
    <row r="111" spans="1:15" x14ac:dyDescent="0.2">
      <c r="A111" s="5" t="s">
        <v>94</v>
      </c>
      <c r="B111" s="6"/>
      <c r="C111" s="6">
        <v>0.16</v>
      </c>
      <c r="D111" s="6">
        <v>0.17</v>
      </c>
      <c r="E111" s="6">
        <v>0.11</v>
      </c>
      <c r="F111" s="6">
        <v>0.05</v>
      </c>
      <c r="G111" s="6">
        <v>0.12000000000000001</v>
      </c>
      <c r="H111" s="6">
        <v>0.12</v>
      </c>
      <c r="I111" s="6">
        <v>0.28000000000000003</v>
      </c>
      <c r="J111" s="6">
        <v>0.34</v>
      </c>
      <c r="K111" s="6">
        <v>0.21800000000000003</v>
      </c>
      <c r="L111" s="6">
        <v>0.17399999999999999</v>
      </c>
      <c r="M111" s="6"/>
      <c r="N111" s="6"/>
      <c r="O111" s="6">
        <v>0.42398308000000001</v>
      </c>
    </row>
    <row r="112" spans="1:15" x14ac:dyDescent="0.2">
      <c r="A112" s="5" t="s">
        <v>95</v>
      </c>
      <c r="B112" s="6">
        <v>1</v>
      </c>
      <c r="C112" s="6">
        <v>3.59</v>
      </c>
      <c r="D112" s="6">
        <v>4.2</v>
      </c>
      <c r="E112" s="6">
        <v>2.0099999999999998</v>
      </c>
      <c r="F112" s="6">
        <v>1.7500000000000002</v>
      </c>
      <c r="G112" s="6">
        <v>4.74</v>
      </c>
      <c r="H112" s="6">
        <v>1.6000000000000003</v>
      </c>
      <c r="I112" s="6">
        <v>3.61</v>
      </c>
      <c r="J112" s="6">
        <v>1.58</v>
      </c>
      <c r="K112" s="6">
        <v>2.3359999999999999</v>
      </c>
      <c r="L112" s="6">
        <v>2.1180000000000003</v>
      </c>
      <c r="M112" s="6"/>
      <c r="N112" s="6">
        <v>5.8840162300000003</v>
      </c>
      <c r="O112" s="6"/>
    </row>
    <row r="113" spans="1:15" x14ac:dyDescent="0.2">
      <c r="A113" s="5" t="s">
        <v>96</v>
      </c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>
        <v>13.719721640000001</v>
      </c>
      <c r="N113" s="6">
        <v>3.4164940000000001</v>
      </c>
      <c r="O113" s="6"/>
    </row>
    <row r="114" spans="1:15" x14ac:dyDescent="0.2">
      <c r="A114" s="5" t="s">
        <v>97</v>
      </c>
      <c r="B114" s="6">
        <v>472</v>
      </c>
      <c r="C114" s="6">
        <v>430.61</v>
      </c>
      <c r="D114" s="6">
        <v>390.58</v>
      </c>
      <c r="E114" s="6">
        <v>443.97</v>
      </c>
      <c r="F114" s="6">
        <v>344.86000000000007</v>
      </c>
      <c r="G114" s="6">
        <v>340.03</v>
      </c>
      <c r="H114" s="6">
        <v>362.15</v>
      </c>
      <c r="I114" s="6">
        <v>203.9</v>
      </c>
      <c r="J114" s="6">
        <v>213.27</v>
      </c>
      <c r="K114" s="6">
        <v>64.051000000000002</v>
      </c>
      <c r="L114" s="6">
        <v>83.125000000000014</v>
      </c>
      <c r="M114" s="6">
        <v>238.3400695</v>
      </c>
      <c r="N114" s="6"/>
      <c r="O114" s="6"/>
    </row>
    <row r="115" spans="1:15" x14ac:dyDescent="0.2">
      <c r="A115" s="5" t="s">
        <v>98</v>
      </c>
      <c r="B115" s="6">
        <v>956</v>
      </c>
      <c r="C115" s="6">
        <v>894.39</v>
      </c>
      <c r="D115" s="6">
        <v>893.01</v>
      </c>
      <c r="E115" s="6">
        <v>861.97</v>
      </c>
      <c r="F115" s="6">
        <v>851.29000000000008</v>
      </c>
      <c r="G115" s="6">
        <v>947.28</v>
      </c>
      <c r="H115" s="6">
        <v>873.14999999999986</v>
      </c>
      <c r="I115" s="6">
        <v>761.04000000000008</v>
      </c>
      <c r="J115" s="6">
        <v>1158.32</v>
      </c>
      <c r="K115" s="6">
        <v>474.42399999999998</v>
      </c>
      <c r="L115" s="6">
        <v>97.835000000000008</v>
      </c>
      <c r="M115" s="6">
        <v>1444.14363301</v>
      </c>
      <c r="N115" s="6">
        <v>1698.5609744699998</v>
      </c>
      <c r="O115" s="6">
        <v>1592.22352419</v>
      </c>
    </row>
    <row r="116" spans="1:15" x14ac:dyDescent="0.2">
      <c r="A116" s="5" t="s">
        <v>99</v>
      </c>
      <c r="B116" s="6">
        <v>17</v>
      </c>
      <c r="C116" s="6">
        <v>16.7</v>
      </c>
      <c r="D116" s="6">
        <v>28.17</v>
      </c>
      <c r="E116" s="6">
        <v>46.99</v>
      </c>
      <c r="F116" s="6">
        <v>23.15</v>
      </c>
      <c r="G116" s="6">
        <v>70.75</v>
      </c>
      <c r="H116" s="6">
        <v>37.459999999999994</v>
      </c>
      <c r="I116" s="6">
        <v>54.61999999999999</v>
      </c>
      <c r="J116" s="6">
        <v>78.61</v>
      </c>
      <c r="K116" s="6">
        <v>9.918000000000001</v>
      </c>
      <c r="L116" s="6">
        <v>18.722000000000001</v>
      </c>
      <c r="M116" s="6">
        <v>4.2500000000000003E-2</v>
      </c>
      <c r="N116" s="6">
        <v>1.375E-2</v>
      </c>
      <c r="O116" s="6">
        <v>0.1968</v>
      </c>
    </row>
    <row r="117" spans="1:15" x14ac:dyDescent="0.2">
      <c r="A117" s="5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1:15" s="2" customFormat="1" ht="15" x14ac:dyDescent="0.25">
      <c r="A118" s="3" t="s">
        <v>100</v>
      </c>
      <c r="B118" s="4">
        <v>0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70.066458420000004</v>
      </c>
      <c r="O118" s="4">
        <f>O119</f>
        <v>386.03989111000004</v>
      </c>
    </row>
    <row r="119" spans="1:15" x14ac:dyDescent="0.2">
      <c r="A119" s="5" t="s">
        <v>101</v>
      </c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>
        <v>70.066458420000004</v>
      </c>
      <c r="O119" s="6">
        <v>386.03989111000004</v>
      </c>
    </row>
    <row r="120" spans="1:15" x14ac:dyDescent="0.2">
      <c r="A120" s="5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1:15" s="2" customFormat="1" ht="15" x14ac:dyDescent="0.25">
      <c r="A121" s="3" t="s">
        <v>102</v>
      </c>
      <c r="B121" s="4">
        <v>1</v>
      </c>
      <c r="C121" s="4">
        <v>0</v>
      </c>
      <c r="D121" s="4">
        <v>0.02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17.413998950000003</v>
      </c>
      <c r="N121" s="4">
        <v>64.028586129999994</v>
      </c>
      <c r="O121" s="4">
        <f>SUM(O122:O133)</f>
        <v>495.91201622979872</v>
      </c>
    </row>
    <row r="122" spans="1:15" x14ac:dyDescent="0.2">
      <c r="A122" s="5" t="s">
        <v>103</v>
      </c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>
        <v>3.94977212</v>
      </c>
    </row>
    <row r="123" spans="1:15" x14ac:dyDescent="0.2">
      <c r="A123" s="5" t="s">
        <v>104</v>
      </c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>
        <v>2.5205081799999998</v>
      </c>
      <c r="N123" s="6">
        <v>32.190318980000001</v>
      </c>
      <c r="O123" s="6">
        <v>14.719798830000002</v>
      </c>
    </row>
    <row r="124" spans="1:15" x14ac:dyDescent="0.2">
      <c r="A124" s="5" t="s">
        <v>105</v>
      </c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>
        <v>1.4719798830000003E-5</v>
      </c>
    </row>
    <row r="125" spans="1:15" x14ac:dyDescent="0.2">
      <c r="A125" s="5" t="s">
        <v>106</v>
      </c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>
        <v>0.29699999999999999</v>
      </c>
      <c r="N125" s="6">
        <v>0.29849999999999999</v>
      </c>
      <c r="O125" s="6">
        <v>7.8E-2</v>
      </c>
    </row>
    <row r="126" spans="1:15" x14ac:dyDescent="0.2">
      <c r="A126" s="5" t="s">
        <v>107</v>
      </c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>
        <v>5.3742467399999994</v>
      </c>
      <c r="N126" s="6">
        <v>0.69523601000000002</v>
      </c>
      <c r="O126" s="6">
        <v>0.84362593000000008</v>
      </c>
    </row>
    <row r="127" spans="1:15" x14ac:dyDescent="0.2">
      <c r="A127" s="5" t="s">
        <v>108</v>
      </c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>
        <v>8.2129999999999995E-2</v>
      </c>
      <c r="N127" s="6"/>
      <c r="O127" s="6"/>
    </row>
    <row r="128" spans="1:15" x14ac:dyDescent="0.2">
      <c r="A128" s="5" t="s">
        <v>109</v>
      </c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>
        <v>8.9653140300000018</v>
      </c>
      <c r="N128" s="6">
        <v>30.361792129999998</v>
      </c>
      <c r="O128" s="6">
        <v>45.481487319999999</v>
      </c>
    </row>
    <row r="129" spans="1:15" x14ac:dyDescent="0.2">
      <c r="A129" s="5" t="s">
        <v>110</v>
      </c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</row>
    <row r="130" spans="1:15" x14ac:dyDescent="0.2">
      <c r="A130" s="5" t="s">
        <v>111</v>
      </c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</row>
    <row r="131" spans="1:15" x14ac:dyDescent="0.2">
      <c r="A131" s="5" t="s">
        <v>112</v>
      </c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</row>
    <row r="132" spans="1:15" x14ac:dyDescent="0.2">
      <c r="A132" s="5" t="s">
        <v>113</v>
      </c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>
        <v>0.17480000000000001</v>
      </c>
      <c r="N132" s="6">
        <v>0.48273901000000002</v>
      </c>
      <c r="O132" s="6">
        <v>0.10815</v>
      </c>
    </row>
    <row r="133" spans="1:15" x14ac:dyDescent="0.2">
      <c r="A133" s="5" t="s">
        <v>114</v>
      </c>
      <c r="B133" s="6">
        <v>1</v>
      </c>
      <c r="C133" s="6"/>
      <c r="D133" s="6">
        <v>0.02</v>
      </c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>
        <v>430.73116730999993</v>
      </c>
    </row>
    <row r="134" spans="1:15" x14ac:dyDescent="0.2">
      <c r="A134" s="5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</row>
    <row r="135" spans="1:15" s="2" customFormat="1" ht="15" x14ac:dyDescent="0.25">
      <c r="A135" s="3" t="s">
        <v>115</v>
      </c>
      <c r="B135" s="4">
        <v>353</v>
      </c>
      <c r="C135" s="4">
        <v>459.81</v>
      </c>
      <c r="D135" s="4">
        <v>610.48</v>
      </c>
      <c r="E135" s="4">
        <v>1618.1599999999999</v>
      </c>
      <c r="F135" s="4">
        <v>746.28999999999962</v>
      </c>
      <c r="G135" s="4">
        <v>915.36000000000013</v>
      </c>
      <c r="H135" s="4">
        <v>1937.44</v>
      </c>
      <c r="I135" s="4">
        <v>6595.21</v>
      </c>
      <c r="J135" s="4">
        <v>6325</v>
      </c>
      <c r="K135" s="4">
        <v>2000.4780000000005</v>
      </c>
      <c r="L135" s="4">
        <v>1264.424</v>
      </c>
      <c r="M135" s="4">
        <v>3387.1349357400009</v>
      </c>
      <c r="N135" s="4">
        <v>1320.97312719</v>
      </c>
      <c r="O135" s="4">
        <f>SUM(O136:O138)</f>
        <v>1156.1498024399998</v>
      </c>
    </row>
    <row r="136" spans="1:15" x14ac:dyDescent="0.2">
      <c r="A136" s="5" t="s">
        <v>116</v>
      </c>
      <c r="B136" s="6"/>
      <c r="C136" s="6"/>
      <c r="D136" s="6"/>
      <c r="E136" s="6"/>
      <c r="F136" s="6"/>
      <c r="G136" s="6"/>
      <c r="H136" s="6"/>
      <c r="I136" s="6"/>
      <c r="J136" s="6"/>
      <c r="K136" s="6">
        <v>7.49</v>
      </c>
      <c r="L136" s="6"/>
      <c r="M136" s="6">
        <v>0</v>
      </c>
      <c r="N136" s="6">
        <v>0</v>
      </c>
      <c r="O136" s="6"/>
    </row>
    <row r="137" spans="1:15" x14ac:dyDescent="0.2">
      <c r="A137" s="5" t="s">
        <v>117</v>
      </c>
      <c r="B137" s="6">
        <v>0</v>
      </c>
      <c r="C137" s="6">
        <v>0.88</v>
      </c>
      <c r="D137" s="6">
        <v>0.53</v>
      </c>
      <c r="E137" s="6">
        <v>7.3100000000000005</v>
      </c>
      <c r="F137" s="6">
        <v>2.75</v>
      </c>
      <c r="G137" s="6">
        <v>1.58</v>
      </c>
      <c r="H137" s="6">
        <v>2.6799999999999997</v>
      </c>
      <c r="I137" s="6">
        <v>3.64</v>
      </c>
      <c r="J137" s="6">
        <v>9.2199999999999989</v>
      </c>
      <c r="K137" s="6">
        <v>3.9689999999999999</v>
      </c>
      <c r="L137" s="6">
        <v>9.4110000000000014</v>
      </c>
      <c r="M137" s="6">
        <v>1392.8246135600004</v>
      </c>
      <c r="N137" s="6">
        <v>1312.07755782</v>
      </c>
      <c r="O137" s="6">
        <v>1150.7296524399999</v>
      </c>
    </row>
    <row r="138" spans="1:15" x14ac:dyDescent="0.2">
      <c r="A138" s="5" t="s">
        <v>118</v>
      </c>
      <c r="B138" s="6">
        <v>353</v>
      </c>
      <c r="C138" s="6">
        <v>458.67</v>
      </c>
      <c r="D138" s="6">
        <v>609.95000000000005</v>
      </c>
      <c r="E138" s="6">
        <v>1610.85</v>
      </c>
      <c r="F138" s="6">
        <v>743.53999999999962</v>
      </c>
      <c r="G138" s="6">
        <v>913.78000000000009</v>
      </c>
      <c r="H138" s="6">
        <v>1934.76</v>
      </c>
      <c r="I138" s="6">
        <v>6591.57</v>
      </c>
      <c r="J138" s="6">
        <v>6315.78</v>
      </c>
      <c r="K138" s="6">
        <v>1989.0190000000005</v>
      </c>
      <c r="L138" s="6">
        <v>1255.0129999999999</v>
      </c>
      <c r="M138" s="6">
        <v>1994.3103221800004</v>
      </c>
      <c r="N138" s="6">
        <v>8.8955693700000005</v>
      </c>
      <c r="O138" s="6">
        <v>5.4201499999999996</v>
      </c>
    </row>
    <row r="139" spans="1:15" x14ac:dyDescent="0.2">
      <c r="A139" s="5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1:15" s="2" customFormat="1" ht="15" x14ac:dyDescent="0.25">
      <c r="A140" s="3" t="s">
        <v>119</v>
      </c>
      <c r="B140" s="4">
        <v>143.43</v>
      </c>
      <c r="C140" s="4">
        <v>161.14000000000001</v>
      </c>
      <c r="D140" s="4">
        <v>164.27</v>
      </c>
      <c r="E140" s="4">
        <v>198.73999999999998</v>
      </c>
      <c r="F140" s="4">
        <v>553.4</v>
      </c>
      <c r="G140" s="4">
        <v>334.61999999999995</v>
      </c>
      <c r="H140" s="4">
        <v>351.96000000000004</v>
      </c>
      <c r="I140" s="4">
        <v>477.57000000000005</v>
      </c>
      <c r="J140" s="4">
        <v>576.64999999999986</v>
      </c>
      <c r="K140" s="4">
        <v>275.02</v>
      </c>
      <c r="L140" s="4">
        <v>382.15099999999995</v>
      </c>
      <c r="M140" s="4">
        <v>115.76729625</v>
      </c>
      <c r="N140" s="4">
        <v>118.38438792000001</v>
      </c>
      <c r="O140" s="4">
        <f>SUM(O141:O161)</f>
        <v>157.65392416000003</v>
      </c>
    </row>
    <row r="141" spans="1:15" x14ac:dyDescent="0.2">
      <c r="A141" s="5" t="s">
        <v>120</v>
      </c>
      <c r="B141" s="6">
        <v>14</v>
      </c>
      <c r="C141" s="6">
        <v>18.27</v>
      </c>
      <c r="D141" s="6">
        <v>10.85</v>
      </c>
      <c r="E141" s="6">
        <v>11.65</v>
      </c>
      <c r="F141" s="6">
        <v>20.950000000000006</v>
      </c>
      <c r="G141" s="6">
        <v>12.950000000000001</v>
      </c>
      <c r="H141" s="6">
        <v>5.7499999999999991</v>
      </c>
      <c r="I141" s="6">
        <v>5.34</v>
      </c>
      <c r="J141" s="6">
        <v>32.9</v>
      </c>
      <c r="K141" s="6">
        <v>4.7809999999999997</v>
      </c>
      <c r="L141" s="6">
        <v>16.52</v>
      </c>
      <c r="M141" s="6">
        <v>28.73445186</v>
      </c>
      <c r="N141" s="6">
        <v>17.949725529999998</v>
      </c>
      <c r="O141" s="6">
        <v>14.262718019999999</v>
      </c>
    </row>
    <row r="142" spans="1:15" x14ac:dyDescent="0.2">
      <c r="A142" s="5" t="s">
        <v>121</v>
      </c>
      <c r="B142" s="6">
        <v>32</v>
      </c>
      <c r="C142" s="6">
        <v>41.91</v>
      </c>
      <c r="D142" s="6">
        <v>58.84</v>
      </c>
      <c r="E142" s="6">
        <v>95.31</v>
      </c>
      <c r="F142" s="6">
        <v>118.44</v>
      </c>
      <c r="G142" s="6">
        <v>202.94000000000003</v>
      </c>
      <c r="H142" s="6">
        <v>216.53000000000003</v>
      </c>
      <c r="I142" s="6">
        <v>313.42000000000007</v>
      </c>
      <c r="J142" s="6">
        <v>361.67</v>
      </c>
      <c r="K142" s="6">
        <v>221.54599999999999</v>
      </c>
      <c r="L142" s="6">
        <v>245.54399999999995</v>
      </c>
      <c r="M142" s="6">
        <v>1.7518068800000002</v>
      </c>
      <c r="N142" s="6">
        <v>6.2E-2</v>
      </c>
      <c r="O142" s="6">
        <v>1.243255</v>
      </c>
    </row>
    <row r="143" spans="1:15" x14ac:dyDescent="0.2">
      <c r="A143" s="5" t="s">
        <v>122</v>
      </c>
      <c r="B143" s="6"/>
      <c r="C143" s="6">
        <v>0.03</v>
      </c>
      <c r="D143" s="6">
        <v>0.03</v>
      </c>
      <c r="E143" s="6"/>
      <c r="F143" s="6"/>
      <c r="G143" s="6"/>
      <c r="H143" s="6">
        <v>1.35</v>
      </c>
      <c r="I143" s="6">
        <v>0.56000000000000005</v>
      </c>
      <c r="J143" s="6">
        <v>7.0000000000000007E-2</v>
      </c>
      <c r="K143" s="6">
        <v>0.01</v>
      </c>
      <c r="L143" s="6">
        <v>4.71</v>
      </c>
      <c r="M143" s="6"/>
      <c r="N143" s="6"/>
      <c r="O143" s="6"/>
    </row>
    <row r="144" spans="1:15" x14ac:dyDescent="0.2">
      <c r="A144" s="5" t="s">
        <v>123</v>
      </c>
      <c r="B144" s="6">
        <v>3</v>
      </c>
      <c r="C144" s="6">
        <v>2.86</v>
      </c>
      <c r="D144" s="6">
        <v>2.2599999999999998</v>
      </c>
      <c r="E144" s="6">
        <v>2.34</v>
      </c>
      <c r="F144" s="6">
        <v>3.39</v>
      </c>
      <c r="G144" s="6">
        <v>2.89</v>
      </c>
      <c r="H144" s="6">
        <v>2.7199999999999998</v>
      </c>
      <c r="I144" s="6">
        <v>7.1500000000000012</v>
      </c>
      <c r="J144" s="6">
        <v>5.27</v>
      </c>
      <c r="K144" s="6">
        <v>1.018</v>
      </c>
      <c r="L144" s="6">
        <v>4.1750000000000007</v>
      </c>
      <c r="M144" s="6">
        <v>2.2034216500000001</v>
      </c>
      <c r="N144" s="6">
        <v>3.7067284200000001</v>
      </c>
      <c r="O144" s="6">
        <v>7.2997329899999999</v>
      </c>
    </row>
    <row r="145" spans="1:15" x14ac:dyDescent="0.2">
      <c r="A145" s="5" t="s">
        <v>124</v>
      </c>
      <c r="B145" s="6">
        <v>2</v>
      </c>
      <c r="C145" s="6">
        <v>2.12</v>
      </c>
      <c r="D145" s="6">
        <v>2.2599999999999998</v>
      </c>
      <c r="E145" s="6">
        <v>3.88</v>
      </c>
      <c r="F145" s="6">
        <v>3.85</v>
      </c>
      <c r="G145" s="6">
        <v>5.7999999999999989</v>
      </c>
      <c r="H145" s="6">
        <v>5.5</v>
      </c>
      <c r="I145" s="6">
        <v>5.2399999999999993</v>
      </c>
      <c r="J145" s="6">
        <v>5.73</v>
      </c>
      <c r="K145" s="6">
        <v>3.6889999999999996</v>
      </c>
      <c r="L145" s="6">
        <v>5.636000000000001</v>
      </c>
      <c r="M145" s="6">
        <v>5.508583680000001</v>
      </c>
      <c r="N145" s="6">
        <v>2.0149973999999999</v>
      </c>
      <c r="O145" s="6"/>
    </row>
    <row r="146" spans="1:15" x14ac:dyDescent="0.2">
      <c r="A146" s="5" t="s">
        <v>125</v>
      </c>
      <c r="B146" s="6">
        <v>16</v>
      </c>
      <c r="C146" s="6">
        <v>23.17</v>
      </c>
      <c r="D146" s="6">
        <v>23.63</v>
      </c>
      <c r="E146" s="6">
        <v>21.76</v>
      </c>
      <c r="F146" s="6">
        <v>28.17</v>
      </c>
      <c r="G146" s="6">
        <v>26.979999999999997</v>
      </c>
      <c r="H146" s="6">
        <v>28.300000000000004</v>
      </c>
      <c r="I146" s="6">
        <v>36.97</v>
      </c>
      <c r="J146" s="6">
        <v>40.97</v>
      </c>
      <c r="K146" s="6">
        <v>11.206999999999999</v>
      </c>
      <c r="L146" s="6">
        <v>26.951999999999998</v>
      </c>
      <c r="M146" s="6"/>
      <c r="N146" s="6">
        <v>14.632122189999999</v>
      </c>
      <c r="O146" s="6">
        <v>32.442589869999999</v>
      </c>
    </row>
    <row r="147" spans="1:15" x14ac:dyDescent="0.2">
      <c r="A147" s="5" t="s">
        <v>126</v>
      </c>
      <c r="B147" s="6">
        <v>33</v>
      </c>
      <c r="C147" s="6">
        <v>36.17</v>
      </c>
      <c r="D147" s="6">
        <v>34.840000000000003</v>
      </c>
      <c r="E147" s="6">
        <v>27.7</v>
      </c>
      <c r="F147" s="6">
        <v>28.82</v>
      </c>
      <c r="G147" s="6">
        <v>26.05</v>
      </c>
      <c r="H147" s="6">
        <v>27.03</v>
      </c>
      <c r="I147" s="6">
        <v>21.72</v>
      </c>
      <c r="J147" s="6">
        <v>30.46</v>
      </c>
      <c r="K147" s="6">
        <v>8.3810000000000002</v>
      </c>
      <c r="L147" s="6">
        <v>20.282</v>
      </c>
      <c r="M147" s="6">
        <v>21.730105649999999</v>
      </c>
      <c r="N147" s="6">
        <v>27.617761550000004</v>
      </c>
      <c r="O147" s="6">
        <v>30.360624649999998</v>
      </c>
    </row>
    <row r="148" spans="1:15" x14ac:dyDescent="0.2">
      <c r="A148" s="5" t="s">
        <v>127</v>
      </c>
      <c r="B148" s="6"/>
      <c r="C148" s="6">
        <v>0.22</v>
      </c>
      <c r="D148" s="6">
        <v>0.21</v>
      </c>
      <c r="E148" s="6">
        <v>0.12</v>
      </c>
      <c r="F148" s="6">
        <v>0.16</v>
      </c>
      <c r="G148" s="6">
        <v>0.2</v>
      </c>
      <c r="H148" s="6">
        <v>0.2</v>
      </c>
      <c r="I148" s="6">
        <v>0.15</v>
      </c>
      <c r="J148" s="6">
        <v>0.16</v>
      </c>
      <c r="K148" s="6">
        <v>8.5999999999999993E-2</v>
      </c>
      <c r="L148" s="6">
        <v>2.3E-2</v>
      </c>
      <c r="M148" s="6"/>
      <c r="N148" s="6"/>
      <c r="O148" s="6">
        <v>6.8199999999999997E-3</v>
      </c>
    </row>
    <row r="149" spans="1:15" x14ac:dyDescent="0.2">
      <c r="A149" s="5" t="s">
        <v>128</v>
      </c>
      <c r="B149" s="6"/>
      <c r="C149" s="6"/>
      <c r="D149" s="6">
        <v>0.01</v>
      </c>
      <c r="E149" s="6"/>
      <c r="F149" s="6"/>
      <c r="G149" s="6"/>
      <c r="H149" s="6"/>
      <c r="I149" s="6">
        <v>0.01</v>
      </c>
      <c r="J149" s="6"/>
      <c r="K149" s="6"/>
      <c r="L149" s="6"/>
      <c r="M149" s="6"/>
      <c r="N149" s="6"/>
      <c r="O149" s="6"/>
    </row>
    <row r="150" spans="1:15" x14ac:dyDescent="0.2">
      <c r="A150" s="5" t="s">
        <v>129</v>
      </c>
      <c r="B150" s="6">
        <v>6</v>
      </c>
      <c r="C150" s="6">
        <v>6.05</v>
      </c>
      <c r="D150" s="6">
        <v>6.62</v>
      </c>
      <c r="E150" s="6">
        <v>7.75</v>
      </c>
      <c r="F150" s="6">
        <v>309.62</v>
      </c>
      <c r="G150" s="6">
        <v>11.340000000000002</v>
      </c>
      <c r="H150" s="6">
        <v>10.18</v>
      </c>
      <c r="I150" s="6">
        <v>22.27</v>
      </c>
      <c r="J150" s="6">
        <v>34.15</v>
      </c>
      <c r="K150" s="6">
        <v>3.8909999999999996</v>
      </c>
      <c r="L150" s="6">
        <v>10.510999999999997</v>
      </c>
      <c r="M150" s="6">
        <v>16.90722388</v>
      </c>
      <c r="N150" s="6">
        <v>14.6312275</v>
      </c>
      <c r="O150" s="6">
        <v>15.91740785</v>
      </c>
    </row>
    <row r="151" spans="1:15" x14ac:dyDescent="0.2">
      <c r="A151" s="5" t="s">
        <v>130</v>
      </c>
      <c r="B151" s="6"/>
      <c r="C151" s="6">
        <v>0.01</v>
      </c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</row>
    <row r="152" spans="1:15" x14ac:dyDescent="0.2">
      <c r="A152" s="5" t="s">
        <v>131</v>
      </c>
      <c r="B152" s="6"/>
      <c r="C152" s="6"/>
      <c r="D152" s="6"/>
      <c r="E152" s="6">
        <v>0.16</v>
      </c>
      <c r="F152" s="6">
        <v>2.2999999999999998</v>
      </c>
      <c r="G152" s="6">
        <v>0.01</v>
      </c>
      <c r="H152" s="6">
        <v>1.28</v>
      </c>
      <c r="I152" s="6">
        <v>0.1</v>
      </c>
      <c r="J152" s="6">
        <v>0.14000000000000001</v>
      </c>
      <c r="K152" s="6">
        <v>0.01</v>
      </c>
      <c r="L152" s="6">
        <v>1.4E-2</v>
      </c>
      <c r="M152" s="6">
        <v>0.114298</v>
      </c>
      <c r="N152" s="6"/>
      <c r="O152" s="6">
        <v>0</v>
      </c>
    </row>
    <row r="153" spans="1:15" x14ac:dyDescent="0.2">
      <c r="A153" s="5" t="s">
        <v>132</v>
      </c>
      <c r="B153" s="6">
        <v>2</v>
      </c>
      <c r="C153" s="6">
        <v>0.73</v>
      </c>
      <c r="D153" s="6">
        <v>0.51</v>
      </c>
      <c r="E153" s="6">
        <v>0.67</v>
      </c>
      <c r="F153" s="6">
        <v>0.64000000000000012</v>
      </c>
      <c r="G153" s="6">
        <v>0.56000000000000005</v>
      </c>
      <c r="H153" s="6">
        <v>0.59000000000000019</v>
      </c>
      <c r="I153" s="6">
        <v>0.46000000000000008</v>
      </c>
      <c r="J153" s="6">
        <v>0.88</v>
      </c>
      <c r="K153" s="6">
        <v>0.30199999999999999</v>
      </c>
      <c r="L153" s="6">
        <v>1.5990000000000002</v>
      </c>
      <c r="M153" s="6">
        <v>0.42599999999999999</v>
      </c>
      <c r="N153" s="6">
        <v>0.38700000000000001</v>
      </c>
      <c r="O153" s="6">
        <v>0.28799999999999998</v>
      </c>
    </row>
    <row r="154" spans="1:15" x14ac:dyDescent="0.2">
      <c r="A154" s="5" t="s">
        <v>133</v>
      </c>
      <c r="B154" s="6"/>
      <c r="C154" s="6"/>
      <c r="D154" s="6"/>
      <c r="E154" s="6"/>
      <c r="F154" s="6">
        <v>0.01</v>
      </c>
      <c r="G154" s="6"/>
      <c r="H154" s="6">
        <v>0.18</v>
      </c>
      <c r="I154" s="6"/>
      <c r="J154" s="6">
        <v>0.03</v>
      </c>
      <c r="K154" s="6"/>
      <c r="L154" s="6">
        <v>0.36699999999999999</v>
      </c>
      <c r="M154" s="6"/>
      <c r="N154" s="6"/>
      <c r="O154" s="6"/>
    </row>
    <row r="155" spans="1:15" x14ac:dyDescent="0.2">
      <c r="A155" s="5" t="s">
        <v>134</v>
      </c>
      <c r="B155" s="6">
        <v>0.25</v>
      </c>
      <c r="C155" s="6">
        <v>0.46</v>
      </c>
      <c r="D155" s="6"/>
      <c r="E155" s="6"/>
      <c r="F155" s="6"/>
      <c r="G155" s="6"/>
      <c r="H155" s="6"/>
      <c r="I155" s="6"/>
      <c r="J155" s="6"/>
      <c r="K155" s="6"/>
      <c r="L155" s="6"/>
      <c r="M155" s="6">
        <v>0.46216000000000002</v>
      </c>
      <c r="N155" s="6">
        <v>6.4430000000000001E-2</v>
      </c>
      <c r="O155" s="6"/>
    </row>
    <row r="156" spans="1:15" x14ac:dyDescent="0.2">
      <c r="A156" s="5" t="s">
        <v>135</v>
      </c>
      <c r="B156" s="6">
        <v>30</v>
      </c>
      <c r="C156" s="6">
        <v>25.22</v>
      </c>
      <c r="D156" s="6">
        <v>21.3</v>
      </c>
      <c r="E156" s="6">
        <v>23.68</v>
      </c>
      <c r="F156" s="6">
        <v>31.509999999999994</v>
      </c>
      <c r="G156" s="6">
        <v>41.02</v>
      </c>
      <c r="H156" s="6">
        <v>36.619999999999997</v>
      </c>
      <c r="I156" s="6">
        <v>42.540000000000006</v>
      </c>
      <c r="J156" s="6">
        <v>40.049999999999997</v>
      </c>
      <c r="K156" s="6">
        <v>13.696000000000002</v>
      </c>
      <c r="L156" s="6">
        <v>28.212</v>
      </c>
      <c r="M156" s="6">
        <v>32.4904145</v>
      </c>
      <c r="N156" s="6">
        <v>34.284874960000003</v>
      </c>
      <c r="O156" s="6">
        <v>39.603735370000003</v>
      </c>
    </row>
    <row r="157" spans="1:15" x14ac:dyDescent="0.2">
      <c r="A157" s="5" t="s">
        <v>136</v>
      </c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>
        <v>12.723809590000002</v>
      </c>
    </row>
    <row r="158" spans="1:15" x14ac:dyDescent="0.2">
      <c r="A158" s="5" t="s">
        <v>137</v>
      </c>
      <c r="B158" s="6">
        <v>4</v>
      </c>
      <c r="C158" s="6">
        <v>3.5</v>
      </c>
      <c r="D158" s="6">
        <v>2.44</v>
      </c>
      <c r="E158" s="6">
        <v>3.17</v>
      </c>
      <c r="F158" s="6">
        <v>5.1899999999999995</v>
      </c>
      <c r="G158" s="6">
        <v>3.66</v>
      </c>
      <c r="H158" s="6">
        <v>3.85</v>
      </c>
      <c r="I158" s="6">
        <v>3.41</v>
      </c>
      <c r="J158" s="6">
        <v>4.9000000000000004</v>
      </c>
      <c r="K158" s="6">
        <v>0.80700000000000005</v>
      </c>
      <c r="L158" s="6">
        <v>3.9480000000000004</v>
      </c>
      <c r="M158" s="6">
        <v>4.8271887900000001</v>
      </c>
      <c r="N158" s="6">
        <v>3.0327203700000003</v>
      </c>
      <c r="O158" s="6">
        <v>3.50523082</v>
      </c>
    </row>
    <row r="159" spans="1:15" x14ac:dyDescent="0.2">
      <c r="A159" s="5" t="s">
        <v>138</v>
      </c>
      <c r="B159" s="6"/>
      <c r="C159" s="6">
        <v>0.12</v>
      </c>
      <c r="D159" s="6">
        <v>0.06</v>
      </c>
      <c r="E159" s="6">
        <v>0.18</v>
      </c>
      <c r="F159" s="6">
        <v>0.23000000000000004</v>
      </c>
      <c r="G159" s="6">
        <v>0.19000000000000003</v>
      </c>
      <c r="H159" s="6">
        <v>0.24000000000000005</v>
      </c>
      <c r="I159" s="6">
        <v>0.09</v>
      </c>
      <c r="J159" s="6">
        <v>0.41</v>
      </c>
      <c r="K159" s="6">
        <v>0.08</v>
      </c>
      <c r="L159" s="6">
        <v>9.4E-2</v>
      </c>
      <c r="M159" s="6">
        <v>0.54779770999999999</v>
      </c>
      <c r="N159" s="6"/>
      <c r="O159" s="6"/>
    </row>
    <row r="160" spans="1:15" x14ac:dyDescent="0.2">
      <c r="A160" s="5" t="s">
        <v>139</v>
      </c>
      <c r="B160" s="6">
        <v>1.18</v>
      </c>
      <c r="C160" s="6">
        <v>0.3</v>
      </c>
      <c r="D160" s="6">
        <v>0.41</v>
      </c>
      <c r="E160" s="6">
        <v>0.37</v>
      </c>
      <c r="F160" s="6">
        <v>9.0000000000000011E-2</v>
      </c>
      <c r="G160" s="6">
        <v>0.03</v>
      </c>
      <c r="H160" s="6">
        <v>0.75000000000000011</v>
      </c>
      <c r="I160" s="6">
        <v>2.27</v>
      </c>
      <c r="J160" s="6">
        <v>2.2599999999999998</v>
      </c>
      <c r="K160" s="6">
        <v>0.49</v>
      </c>
      <c r="L160" s="6">
        <v>0.2</v>
      </c>
      <c r="M160" s="6">
        <v>6.6E-3</v>
      </c>
      <c r="N160" s="6">
        <v>8.0000000000000004E-4</v>
      </c>
      <c r="O160" s="6"/>
    </row>
    <row r="161" spans="1:15" x14ac:dyDescent="0.2">
      <c r="A161" s="5" t="s">
        <v>140</v>
      </c>
      <c r="B161" s="6"/>
      <c r="C161" s="6"/>
      <c r="D161" s="6"/>
      <c r="E161" s="6"/>
      <c r="F161" s="6">
        <v>0.03</v>
      </c>
      <c r="G161" s="6"/>
      <c r="H161" s="6">
        <v>10.89</v>
      </c>
      <c r="I161" s="6">
        <v>15.870000000000001</v>
      </c>
      <c r="J161" s="6">
        <v>16.600000000000001</v>
      </c>
      <c r="K161" s="6">
        <v>5.0259999999999989</v>
      </c>
      <c r="L161" s="6">
        <v>13.363999999999999</v>
      </c>
      <c r="M161" s="6">
        <v>5.724365E-2</v>
      </c>
      <c r="N161" s="6"/>
      <c r="O161" s="6"/>
    </row>
    <row r="162" spans="1:15" x14ac:dyDescent="0.2">
      <c r="A162" s="5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</row>
    <row r="163" spans="1:15" s="2" customFormat="1" ht="15" x14ac:dyDescent="0.25">
      <c r="A163" s="3" t="s">
        <v>141</v>
      </c>
      <c r="B163" s="4">
        <v>14</v>
      </c>
      <c r="C163" s="4">
        <v>16.600000000000001</v>
      </c>
      <c r="D163" s="4">
        <v>21.68</v>
      </c>
      <c r="E163" s="4">
        <v>23.02</v>
      </c>
      <c r="F163" s="4">
        <v>58.9</v>
      </c>
      <c r="G163" s="4">
        <v>164.93000000000004</v>
      </c>
      <c r="H163" s="4">
        <v>218.06999999999996</v>
      </c>
      <c r="I163" s="4">
        <v>283</v>
      </c>
      <c r="J163" s="4">
        <v>248.11</v>
      </c>
      <c r="K163" s="4">
        <v>130.54499999999996</v>
      </c>
      <c r="L163" s="4">
        <v>247.04</v>
      </c>
      <c r="M163" s="4">
        <v>36.090940720000006</v>
      </c>
      <c r="N163" s="4">
        <v>36.27872498</v>
      </c>
      <c r="O163" s="4">
        <f>SUM(O164:O165)</f>
        <v>40.455643070000001</v>
      </c>
    </row>
    <row r="164" spans="1:15" x14ac:dyDescent="0.2">
      <c r="A164" s="5" t="s">
        <v>142</v>
      </c>
      <c r="B164" s="6">
        <v>14</v>
      </c>
      <c r="C164" s="6">
        <v>16.600000000000001</v>
      </c>
      <c r="D164" s="6">
        <v>21.68</v>
      </c>
      <c r="E164" s="6">
        <v>23.02</v>
      </c>
      <c r="F164" s="6">
        <v>58.9</v>
      </c>
      <c r="G164" s="6">
        <v>164.81000000000003</v>
      </c>
      <c r="H164" s="6">
        <v>218.05999999999997</v>
      </c>
      <c r="I164" s="6">
        <v>283</v>
      </c>
      <c r="J164" s="6">
        <v>247.52</v>
      </c>
      <c r="K164" s="6">
        <v>130.53499999999997</v>
      </c>
      <c r="L164" s="6">
        <v>247.04</v>
      </c>
      <c r="M164" s="6">
        <v>24.968611890000002</v>
      </c>
      <c r="N164" s="6">
        <v>36.27872498</v>
      </c>
      <c r="O164" s="6">
        <v>32.17701726</v>
      </c>
    </row>
    <row r="165" spans="1:15" x14ac:dyDescent="0.2">
      <c r="A165" s="5" t="s">
        <v>219</v>
      </c>
      <c r="B165" s="6"/>
      <c r="C165" s="6"/>
      <c r="D165" s="6"/>
      <c r="E165" s="6"/>
      <c r="F165" s="6"/>
      <c r="G165" s="6">
        <v>0.12</v>
      </c>
      <c r="H165" s="6">
        <v>0.01</v>
      </c>
      <c r="I165" s="6"/>
      <c r="J165" s="6">
        <v>0.59</v>
      </c>
      <c r="K165" s="6">
        <v>0.01</v>
      </c>
      <c r="L165" s="6"/>
      <c r="M165" s="6">
        <v>11.122328830000001</v>
      </c>
      <c r="N165" s="6"/>
      <c r="O165" s="6">
        <v>8.2786258099999994</v>
      </c>
    </row>
    <row r="166" spans="1:15" x14ac:dyDescent="0.2">
      <c r="A166" s="5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</row>
    <row r="167" spans="1:15" s="2" customFormat="1" ht="15" x14ac:dyDescent="0.25">
      <c r="A167" s="3" t="s">
        <v>143</v>
      </c>
      <c r="B167" s="4">
        <v>59</v>
      </c>
      <c r="C167" s="4">
        <v>35.57</v>
      </c>
      <c r="D167" s="4">
        <v>69.28</v>
      </c>
      <c r="E167" s="4">
        <v>57.79</v>
      </c>
      <c r="F167" s="4">
        <v>69.86</v>
      </c>
      <c r="G167" s="4">
        <v>85.65</v>
      </c>
      <c r="H167" s="4">
        <v>61.899999999999991</v>
      </c>
      <c r="I167" s="4">
        <v>75.210000000000008</v>
      </c>
      <c r="J167" s="4">
        <v>36.85</v>
      </c>
      <c r="K167" s="4">
        <v>14.856</v>
      </c>
      <c r="L167" s="4">
        <v>23.664999999999999</v>
      </c>
      <c r="M167" s="4">
        <v>23.746902220000003</v>
      </c>
      <c r="N167" s="4">
        <v>20.99590435</v>
      </c>
      <c r="O167" s="4">
        <f>SUM(O168:O170)</f>
        <v>16.815271369999998</v>
      </c>
    </row>
    <row r="168" spans="1:15" x14ac:dyDescent="0.2">
      <c r="A168" s="5" t="s">
        <v>144</v>
      </c>
      <c r="B168" s="6">
        <v>1</v>
      </c>
      <c r="C168" s="6">
        <v>0.41</v>
      </c>
      <c r="D168" s="6">
        <v>1.22</v>
      </c>
      <c r="E168" s="6">
        <v>1.06</v>
      </c>
      <c r="F168" s="6">
        <v>3.5199999999999996</v>
      </c>
      <c r="G168" s="6">
        <v>2.91</v>
      </c>
      <c r="H168" s="6">
        <v>1.5300000000000002</v>
      </c>
      <c r="I168" s="6">
        <v>21.120000000000005</v>
      </c>
      <c r="J168" s="6">
        <v>8.4600000000000009</v>
      </c>
      <c r="K168" s="6">
        <v>1.349</v>
      </c>
      <c r="L168" s="6">
        <v>15.942999999999998</v>
      </c>
      <c r="M168" s="6">
        <v>1.0707218799999998</v>
      </c>
      <c r="N168" s="6">
        <v>1.2500000000000001E-2</v>
      </c>
      <c r="O168" s="6">
        <v>2.3674549999999999E-2</v>
      </c>
    </row>
    <row r="169" spans="1:15" x14ac:dyDescent="0.2">
      <c r="A169" s="5" t="s">
        <v>145</v>
      </c>
      <c r="B169" s="6"/>
      <c r="C169" s="6">
        <v>0.28000000000000003</v>
      </c>
      <c r="D169" s="6">
        <v>13.79</v>
      </c>
      <c r="E169" s="6">
        <v>0.09</v>
      </c>
      <c r="F169" s="6">
        <v>0.08</v>
      </c>
      <c r="G169" s="6">
        <v>0.32000000000000006</v>
      </c>
      <c r="H169" s="6">
        <v>0.12000000000000001</v>
      </c>
      <c r="I169" s="6">
        <v>6.9999999999999993E-2</v>
      </c>
      <c r="J169" s="6">
        <v>7.0000000000000007E-2</v>
      </c>
      <c r="K169" s="6">
        <v>0.01</v>
      </c>
      <c r="L169" s="6">
        <v>0.05</v>
      </c>
      <c r="M169" s="6">
        <v>4.5467217399999997</v>
      </c>
      <c r="N169" s="6"/>
      <c r="O169" s="6"/>
    </row>
    <row r="170" spans="1:15" x14ac:dyDescent="0.2">
      <c r="A170" s="5" t="s">
        <v>146</v>
      </c>
      <c r="B170" s="6">
        <v>58</v>
      </c>
      <c r="C170" s="6">
        <v>34.880000000000003</v>
      </c>
      <c r="D170" s="6">
        <v>54.27</v>
      </c>
      <c r="E170" s="6">
        <v>56.64</v>
      </c>
      <c r="F170" s="6">
        <v>66.260000000000005</v>
      </c>
      <c r="G170" s="6">
        <v>82.42</v>
      </c>
      <c r="H170" s="6">
        <v>60.249999999999993</v>
      </c>
      <c r="I170" s="6">
        <v>54.02</v>
      </c>
      <c r="J170" s="6">
        <v>28.32</v>
      </c>
      <c r="K170" s="6">
        <v>13.497</v>
      </c>
      <c r="L170" s="6">
        <v>7.6719999999999997</v>
      </c>
      <c r="M170" s="6">
        <v>18.129458600000003</v>
      </c>
      <c r="N170" s="6">
        <v>20.983404350000001</v>
      </c>
      <c r="O170" s="6">
        <v>16.791596819999999</v>
      </c>
    </row>
    <row r="171" spans="1:15" x14ac:dyDescent="0.2">
      <c r="A171" s="5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</row>
    <row r="172" spans="1:15" s="2" customFormat="1" ht="15" x14ac:dyDescent="0.25">
      <c r="A172" s="3" t="s">
        <v>147</v>
      </c>
      <c r="B172" s="4">
        <v>393.01</v>
      </c>
      <c r="C172" s="4">
        <v>386.08999999999992</v>
      </c>
      <c r="D172" s="4">
        <v>401.66999999999996</v>
      </c>
      <c r="E172" s="4">
        <v>496.97999999999996</v>
      </c>
      <c r="F172" s="4">
        <v>498.12999999999994</v>
      </c>
      <c r="G172" s="4">
        <v>594.63</v>
      </c>
      <c r="H172" s="4">
        <v>555.06999999999994</v>
      </c>
      <c r="I172" s="4">
        <v>566.81000000000006</v>
      </c>
      <c r="J172" s="4">
        <v>581.66</v>
      </c>
      <c r="K172" s="4">
        <v>306.142</v>
      </c>
      <c r="L172" s="4">
        <v>333.53399999999999</v>
      </c>
      <c r="M172" s="4">
        <v>1228.1608103999999</v>
      </c>
      <c r="N172" s="4">
        <v>1259.8208369200001</v>
      </c>
      <c r="O172" s="4">
        <f>SUM(O173:O181)</f>
        <v>1011.2955203200002</v>
      </c>
    </row>
    <row r="173" spans="1:15" x14ac:dyDescent="0.2">
      <c r="A173" s="5" t="s">
        <v>148</v>
      </c>
      <c r="B173" s="6">
        <v>31</v>
      </c>
      <c r="C173" s="6">
        <v>27.5</v>
      </c>
      <c r="D173" s="6">
        <v>35.04</v>
      </c>
      <c r="E173" s="6">
        <v>44.08</v>
      </c>
      <c r="F173" s="6">
        <v>56.490000000000009</v>
      </c>
      <c r="G173" s="6">
        <v>54.890000000000008</v>
      </c>
      <c r="H173" s="6">
        <v>42.690000000000005</v>
      </c>
      <c r="I173" s="6">
        <v>32.6</v>
      </c>
      <c r="J173" s="6">
        <v>43.71</v>
      </c>
      <c r="K173" s="6">
        <v>10.349</v>
      </c>
      <c r="L173" s="6">
        <v>21.373999999999999</v>
      </c>
      <c r="M173" s="6">
        <v>83.811032049999994</v>
      </c>
      <c r="N173" s="6">
        <v>52.738308699999997</v>
      </c>
      <c r="O173" s="6">
        <v>49.955207230000006</v>
      </c>
    </row>
    <row r="174" spans="1:15" x14ac:dyDescent="0.2">
      <c r="A174" s="5" t="s">
        <v>149</v>
      </c>
      <c r="B174" s="6">
        <v>1</v>
      </c>
      <c r="C174" s="6">
        <v>1.19</v>
      </c>
      <c r="D174" s="6">
        <v>1.36</v>
      </c>
      <c r="E174" s="6">
        <v>1.3</v>
      </c>
      <c r="F174" s="6">
        <v>1.3800000000000003</v>
      </c>
      <c r="G174" s="6">
        <v>1.7900000000000003</v>
      </c>
      <c r="H174" s="6">
        <v>1.9799999999999998</v>
      </c>
      <c r="I174" s="6">
        <v>1.97</v>
      </c>
      <c r="J174" s="6">
        <v>2.27</v>
      </c>
      <c r="K174" s="6">
        <v>2.3340000000000001</v>
      </c>
      <c r="L174" s="6">
        <v>2.0369999999999999</v>
      </c>
      <c r="M174" s="6">
        <v>0</v>
      </c>
      <c r="N174" s="6"/>
      <c r="O174" s="6"/>
    </row>
    <row r="175" spans="1:15" x14ac:dyDescent="0.2">
      <c r="A175" s="5" t="s">
        <v>150</v>
      </c>
      <c r="B175" s="6">
        <v>46</v>
      </c>
      <c r="C175" s="6">
        <v>48.44</v>
      </c>
      <c r="D175" s="6">
        <v>49.55</v>
      </c>
      <c r="E175" s="6">
        <v>68.22</v>
      </c>
      <c r="F175" s="6">
        <v>86.46</v>
      </c>
      <c r="G175" s="6">
        <v>106.85</v>
      </c>
      <c r="H175" s="6">
        <v>203.85</v>
      </c>
      <c r="I175" s="6">
        <v>210.62</v>
      </c>
      <c r="J175" s="6">
        <v>243.63</v>
      </c>
      <c r="K175" s="6">
        <v>70.907000000000011</v>
      </c>
      <c r="L175" s="6">
        <v>84.697999999999993</v>
      </c>
      <c r="M175" s="6">
        <v>393.64582163</v>
      </c>
      <c r="N175" s="6">
        <v>420.40316490999999</v>
      </c>
      <c r="O175" s="6">
        <v>45.439942840000001</v>
      </c>
    </row>
    <row r="176" spans="1:15" x14ac:dyDescent="0.2">
      <c r="A176" s="5" t="s">
        <v>151</v>
      </c>
      <c r="B176" s="6">
        <v>0.01</v>
      </c>
      <c r="C176" s="6">
        <v>0.19</v>
      </c>
      <c r="D176" s="6">
        <v>7.0000000000000007E-2</v>
      </c>
      <c r="E176" s="6">
        <v>0.02</v>
      </c>
      <c r="F176" s="6"/>
      <c r="G176" s="6"/>
      <c r="H176" s="6"/>
      <c r="I176" s="6"/>
      <c r="J176" s="6"/>
      <c r="K176" s="6"/>
      <c r="L176" s="6"/>
      <c r="M176" s="6"/>
      <c r="N176" s="6"/>
      <c r="O176" s="6"/>
    </row>
    <row r="177" spans="1:15" x14ac:dyDescent="0.2">
      <c r="A177" s="5" t="s">
        <v>152</v>
      </c>
      <c r="B177" s="6">
        <v>31</v>
      </c>
      <c r="C177" s="6">
        <v>32.979999999999997</v>
      </c>
      <c r="D177" s="6">
        <v>26.81</v>
      </c>
      <c r="E177" s="6">
        <v>50.08</v>
      </c>
      <c r="F177" s="6">
        <v>25.53</v>
      </c>
      <c r="G177" s="6">
        <v>31.669999999999998</v>
      </c>
      <c r="H177" s="6">
        <v>23.61</v>
      </c>
      <c r="I177" s="6">
        <v>22.009999999999998</v>
      </c>
      <c r="J177" s="6">
        <v>28.7</v>
      </c>
      <c r="K177" s="6">
        <v>28.995000000000001</v>
      </c>
      <c r="L177" s="6">
        <v>13.239999999999998</v>
      </c>
      <c r="M177" s="6"/>
      <c r="N177" s="6"/>
      <c r="O177" s="6">
        <v>26.057529840000004</v>
      </c>
    </row>
    <row r="178" spans="1:15" x14ac:dyDescent="0.2">
      <c r="A178" s="5" t="s">
        <v>153</v>
      </c>
      <c r="B178" s="6">
        <v>273</v>
      </c>
      <c r="C178" s="6">
        <v>265.14</v>
      </c>
      <c r="D178" s="6">
        <v>282.52999999999997</v>
      </c>
      <c r="E178" s="6">
        <v>320.77</v>
      </c>
      <c r="F178" s="6">
        <v>318.57999999999993</v>
      </c>
      <c r="G178" s="6">
        <v>378.73999999999995</v>
      </c>
      <c r="H178" s="6">
        <v>269.76</v>
      </c>
      <c r="I178" s="6">
        <v>291.95</v>
      </c>
      <c r="J178" s="6">
        <v>261.72000000000003</v>
      </c>
      <c r="K178" s="6">
        <v>190.113</v>
      </c>
      <c r="L178" s="6">
        <v>211.642</v>
      </c>
      <c r="M178" s="6">
        <v>750.67534671999999</v>
      </c>
      <c r="N178" s="6">
        <v>779.8519078700001</v>
      </c>
      <c r="O178" s="6">
        <v>889.82198641000014</v>
      </c>
    </row>
    <row r="179" spans="1:15" x14ac:dyDescent="0.2">
      <c r="A179" s="5" t="s">
        <v>154</v>
      </c>
      <c r="B179" s="6"/>
      <c r="C179" s="6">
        <v>0.34</v>
      </c>
      <c r="D179" s="6">
        <v>0.18</v>
      </c>
      <c r="E179" s="6">
        <v>0.69</v>
      </c>
      <c r="F179" s="6">
        <v>0.14000000000000001</v>
      </c>
      <c r="G179" s="6">
        <v>0.46</v>
      </c>
      <c r="H179" s="6">
        <v>0.03</v>
      </c>
      <c r="I179" s="6">
        <v>7.0000000000000007E-2</v>
      </c>
      <c r="J179" s="6">
        <v>0.08</v>
      </c>
      <c r="K179" s="6"/>
      <c r="L179" s="6"/>
      <c r="M179" s="6">
        <v>2.861E-2</v>
      </c>
      <c r="N179" s="6"/>
      <c r="O179" s="6">
        <v>2.0854000000000001E-2</v>
      </c>
    </row>
    <row r="180" spans="1:15" x14ac:dyDescent="0.2">
      <c r="A180" s="5" t="s">
        <v>155</v>
      </c>
      <c r="B180" s="6"/>
      <c r="C180" s="6"/>
      <c r="D180" s="6"/>
      <c r="E180" s="6"/>
      <c r="F180" s="6"/>
      <c r="G180" s="6">
        <v>0.08</v>
      </c>
      <c r="H180" s="6"/>
      <c r="I180" s="6"/>
      <c r="J180" s="6"/>
      <c r="K180" s="6"/>
      <c r="L180" s="6"/>
      <c r="M180" s="6"/>
      <c r="N180" s="6"/>
      <c r="O180" s="6"/>
    </row>
    <row r="181" spans="1:15" x14ac:dyDescent="0.2">
      <c r="A181" s="5" t="s">
        <v>156</v>
      </c>
      <c r="B181" s="6">
        <v>11</v>
      </c>
      <c r="C181" s="6">
        <v>10.31</v>
      </c>
      <c r="D181" s="6">
        <v>6.13</v>
      </c>
      <c r="E181" s="6">
        <v>11.82</v>
      </c>
      <c r="F181" s="6">
        <v>9.5499999999999989</v>
      </c>
      <c r="G181" s="6">
        <v>20.149999999999999</v>
      </c>
      <c r="H181" s="6">
        <v>13.149999999999999</v>
      </c>
      <c r="I181" s="6">
        <v>7.59</v>
      </c>
      <c r="J181" s="6">
        <v>1.55</v>
      </c>
      <c r="K181" s="6">
        <v>3.4440000000000004</v>
      </c>
      <c r="L181" s="6">
        <v>0.54299999999999993</v>
      </c>
      <c r="M181" s="6"/>
      <c r="N181" s="6">
        <v>6.8274554400000005</v>
      </c>
      <c r="O181" s="6"/>
    </row>
    <row r="182" spans="1:15" x14ac:dyDescent="0.2">
      <c r="A182" s="5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</row>
    <row r="183" spans="1:15" s="2" customFormat="1" ht="15" x14ac:dyDescent="0.25">
      <c r="A183" s="3" t="s">
        <v>157</v>
      </c>
      <c r="B183" s="4">
        <v>4175</v>
      </c>
      <c r="C183" s="4">
        <v>4362.74</v>
      </c>
      <c r="D183" s="4">
        <v>6328.84</v>
      </c>
      <c r="E183" s="4">
        <v>6912.7499999999991</v>
      </c>
      <c r="F183" s="4">
        <v>9199.7999999999993</v>
      </c>
      <c r="G183" s="4">
        <v>9355.4799999999977</v>
      </c>
      <c r="H183" s="4">
        <v>8171</v>
      </c>
      <c r="I183" s="4">
        <v>7545.1599999999989</v>
      </c>
      <c r="J183" s="4">
        <v>7148.420000000001</v>
      </c>
      <c r="K183" s="4">
        <v>4291.8469999999998</v>
      </c>
      <c r="L183" s="4">
        <v>5134.027</v>
      </c>
      <c r="M183" s="4">
        <v>10397.56464362</v>
      </c>
      <c r="N183" s="4">
        <v>11750.999414720001</v>
      </c>
      <c r="O183" s="4">
        <f>SUM(O184:O193)</f>
        <v>11936.809372709999</v>
      </c>
    </row>
    <row r="184" spans="1:15" x14ac:dyDescent="0.2">
      <c r="A184" s="5" t="s">
        <v>158</v>
      </c>
      <c r="B184" s="6">
        <v>48</v>
      </c>
      <c r="C184" s="6">
        <v>56.01</v>
      </c>
      <c r="D184" s="6">
        <v>53.13</v>
      </c>
      <c r="E184" s="6">
        <v>61.3</v>
      </c>
      <c r="F184" s="6">
        <v>141.81999999999996</v>
      </c>
      <c r="G184" s="6">
        <v>78.429999999999993</v>
      </c>
      <c r="H184" s="6">
        <v>107</v>
      </c>
      <c r="I184" s="6">
        <v>107.74000000000001</v>
      </c>
      <c r="J184" s="6">
        <v>115.92</v>
      </c>
      <c r="K184" s="6">
        <v>42.316000000000003</v>
      </c>
      <c r="L184" s="6">
        <v>86.317999999999998</v>
      </c>
      <c r="M184" s="6">
        <v>284.18495278999995</v>
      </c>
      <c r="N184" s="6">
        <v>31.555843399999997</v>
      </c>
      <c r="O184" s="6">
        <v>198.67424782000001</v>
      </c>
    </row>
    <row r="185" spans="1:15" x14ac:dyDescent="0.2">
      <c r="A185" s="5" t="s">
        <v>159</v>
      </c>
      <c r="B185" s="6"/>
      <c r="C185" s="6"/>
      <c r="D185" s="6">
        <v>0.43</v>
      </c>
      <c r="E185" s="6">
        <v>0.22</v>
      </c>
      <c r="F185" s="6">
        <v>0.42000000000000004</v>
      </c>
      <c r="G185" s="6">
        <v>0.57999999999999985</v>
      </c>
      <c r="H185" s="6">
        <v>1</v>
      </c>
      <c r="I185" s="6">
        <v>0.14000000000000001</v>
      </c>
      <c r="J185" s="6">
        <v>0.05</v>
      </c>
      <c r="K185" s="6"/>
      <c r="L185" s="6">
        <v>5.5E-2</v>
      </c>
      <c r="M185" s="6"/>
      <c r="N185" s="6"/>
      <c r="O185" s="6"/>
    </row>
    <row r="186" spans="1:15" x14ac:dyDescent="0.2">
      <c r="A186" s="5" t="s">
        <v>160</v>
      </c>
      <c r="B186" s="6">
        <v>474</v>
      </c>
      <c r="C186" s="6">
        <v>525.65</v>
      </c>
      <c r="D186" s="6">
        <v>927.93</v>
      </c>
      <c r="E186" s="6">
        <v>768.53</v>
      </c>
      <c r="F186" s="6">
        <v>236.01</v>
      </c>
      <c r="G186" s="6">
        <v>267.37</v>
      </c>
      <c r="H186" s="6">
        <v>344</v>
      </c>
      <c r="I186" s="6">
        <v>369.96999999999997</v>
      </c>
      <c r="J186" s="6">
        <v>551.19000000000005</v>
      </c>
      <c r="K186" s="6">
        <v>288.82499999999999</v>
      </c>
      <c r="L186" s="6">
        <v>382.62899999999991</v>
      </c>
      <c r="M186" s="6">
        <v>310.83974246999998</v>
      </c>
      <c r="N186" s="6">
        <v>301.75291189000001</v>
      </c>
      <c r="O186" s="6">
        <v>291.47142330999998</v>
      </c>
    </row>
    <row r="187" spans="1:15" x14ac:dyDescent="0.2">
      <c r="A187" s="5" t="s">
        <v>161</v>
      </c>
      <c r="B187" s="6">
        <v>667</v>
      </c>
      <c r="C187" s="6">
        <v>460.54</v>
      </c>
      <c r="D187" s="6">
        <v>451.69</v>
      </c>
      <c r="E187" s="6">
        <v>607.41</v>
      </c>
      <c r="F187" s="6">
        <v>587.87</v>
      </c>
      <c r="G187" s="6">
        <v>688.72</v>
      </c>
      <c r="H187" s="6">
        <v>816</v>
      </c>
      <c r="I187" s="6">
        <v>772.61</v>
      </c>
      <c r="J187" s="6">
        <v>743.92</v>
      </c>
      <c r="K187" s="6">
        <v>306.96300000000008</v>
      </c>
      <c r="L187" s="6">
        <v>536.875</v>
      </c>
      <c r="M187" s="6">
        <v>557.68910133000008</v>
      </c>
      <c r="N187" s="6">
        <v>558.74518310999986</v>
      </c>
      <c r="O187" s="6">
        <v>504.97341992000008</v>
      </c>
    </row>
    <row r="188" spans="1:15" x14ac:dyDescent="0.2">
      <c r="A188" s="5" t="s">
        <v>162</v>
      </c>
      <c r="B188" s="6">
        <v>2607</v>
      </c>
      <c r="C188" s="6">
        <v>2898.53</v>
      </c>
      <c r="D188" s="6">
        <v>4385.95</v>
      </c>
      <c r="E188" s="6">
        <v>4868.2</v>
      </c>
      <c r="F188" s="6">
        <v>7359.69</v>
      </c>
      <c r="G188" s="6">
        <v>7234.7499999999991</v>
      </c>
      <c r="H188" s="6">
        <v>6064</v>
      </c>
      <c r="I188" s="6">
        <v>5520.5599999999995</v>
      </c>
      <c r="J188" s="6">
        <v>5168.0600000000004</v>
      </c>
      <c r="K188" s="6">
        <v>3398.2379999999998</v>
      </c>
      <c r="L188" s="6">
        <v>3798.0519999999997</v>
      </c>
      <c r="M188" s="6">
        <v>6499.8969849900004</v>
      </c>
      <c r="N188" s="6">
        <v>6532.5314610900004</v>
      </c>
      <c r="O188" s="6">
        <v>7148.6936667400005</v>
      </c>
    </row>
    <row r="189" spans="1:15" x14ac:dyDescent="0.2">
      <c r="A189" s="5" t="s">
        <v>163</v>
      </c>
      <c r="B189" s="6">
        <v>379</v>
      </c>
      <c r="C189" s="6">
        <v>421.86</v>
      </c>
      <c r="D189" s="6">
        <v>509.38</v>
      </c>
      <c r="E189" s="6">
        <v>606.73</v>
      </c>
      <c r="F189" s="6">
        <v>864.95999999999992</v>
      </c>
      <c r="G189" s="6">
        <v>1085.47</v>
      </c>
      <c r="H189" s="6">
        <v>839</v>
      </c>
      <c r="I189" s="6">
        <v>773.69</v>
      </c>
      <c r="J189" s="6">
        <v>562.97</v>
      </c>
      <c r="K189" s="6">
        <v>255.38499999999999</v>
      </c>
      <c r="L189" s="6">
        <v>329.81400000000002</v>
      </c>
      <c r="M189" s="6">
        <v>820.08750324999983</v>
      </c>
      <c r="N189" s="6">
        <v>910.53074371999992</v>
      </c>
      <c r="O189" s="6">
        <v>608.01758646000008</v>
      </c>
    </row>
    <row r="190" spans="1:15" x14ac:dyDescent="0.2">
      <c r="A190" s="5" t="s">
        <v>164</v>
      </c>
      <c r="B190" s="6"/>
      <c r="C190" s="6"/>
      <c r="D190" s="6"/>
      <c r="E190" s="6"/>
      <c r="F190" s="6"/>
      <c r="G190" s="6"/>
      <c r="H190" s="6"/>
      <c r="I190" s="6"/>
      <c r="J190" s="6">
        <v>0.05</v>
      </c>
      <c r="K190" s="6"/>
      <c r="L190" s="6"/>
      <c r="M190" s="6"/>
      <c r="N190" s="6"/>
      <c r="O190" s="6"/>
    </row>
    <row r="191" spans="1:15" x14ac:dyDescent="0.2">
      <c r="A191" s="5" t="s">
        <v>165</v>
      </c>
      <c r="B191" s="6"/>
      <c r="C191" s="6">
        <v>0.15</v>
      </c>
      <c r="D191" s="6">
        <v>0.33</v>
      </c>
      <c r="E191" s="6">
        <v>0.36</v>
      </c>
      <c r="F191" s="6">
        <v>9.0299999999999976</v>
      </c>
      <c r="G191" s="6">
        <v>0.16</v>
      </c>
      <c r="H191" s="6"/>
      <c r="I191" s="6">
        <v>0.45000000000000007</v>
      </c>
      <c r="J191" s="6">
        <v>6.26</v>
      </c>
      <c r="K191" s="6">
        <v>0.12</v>
      </c>
      <c r="L191" s="6">
        <v>0.28400000000000003</v>
      </c>
      <c r="M191" s="6">
        <v>300.68589613</v>
      </c>
      <c r="N191" s="6">
        <v>807.27425577999998</v>
      </c>
      <c r="O191" s="6">
        <v>875.79086024999992</v>
      </c>
    </row>
    <row r="192" spans="1:15" x14ac:dyDescent="0.2">
      <c r="A192" s="5" t="s">
        <v>166</v>
      </c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>
        <v>99.971898879999998</v>
      </c>
      <c r="N192" s="6">
        <v>37.712101869999998</v>
      </c>
      <c r="O192" s="6">
        <v>55.229681889999995</v>
      </c>
    </row>
    <row r="193" spans="1:15" x14ac:dyDescent="0.2">
      <c r="A193" s="5" t="s">
        <v>167</v>
      </c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>
        <v>1524.2085637800001</v>
      </c>
      <c r="N193" s="6">
        <v>2570.8969138599996</v>
      </c>
      <c r="O193" s="6">
        <v>2253.9584863200002</v>
      </c>
    </row>
    <row r="194" spans="1:15" x14ac:dyDescent="0.2">
      <c r="A194" s="5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</row>
    <row r="195" spans="1:15" s="2" customFormat="1" ht="15" x14ac:dyDescent="0.25">
      <c r="A195" s="3" t="s">
        <v>168</v>
      </c>
      <c r="B195" s="4">
        <v>0.12</v>
      </c>
      <c r="C195" s="4">
        <v>0.42</v>
      </c>
      <c r="D195" s="4">
        <v>1.0900000000000001</v>
      </c>
      <c r="E195" s="4">
        <v>5.2700000000000005</v>
      </c>
      <c r="F195" s="4">
        <v>1.0900000000000001</v>
      </c>
      <c r="G195" s="4">
        <v>2.8400000000000003</v>
      </c>
      <c r="H195" s="4">
        <v>1.5199999999999998</v>
      </c>
      <c r="I195" s="4">
        <v>1.58</v>
      </c>
      <c r="J195" s="4">
        <v>4.6500000000000004</v>
      </c>
      <c r="K195" s="4">
        <v>1.3140000000000001</v>
      </c>
      <c r="L195" s="4">
        <v>1.7490000000000003</v>
      </c>
      <c r="M195" s="4">
        <v>1404.7976670500002</v>
      </c>
      <c r="N195" s="4">
        <v>1333.66498985</v>
      </c>
      <c r="O195" s="4">
        <f>SUM(O196:O199)</f>
        <v>1433.4297307500003</v>
      </c>
    </row>
    <row r="196" spans="1:15" x14ac:dyDescent="0.2">
      <c r="A196" s="5" t="s">
        <v>169</v>
      </c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</row>
    <row r="197" spans="1:15" x14ac:dyDescent="0.2">
      <c r="A197" s="5" t="s">
        <v>170</v>
      </c>
      <c r="B197" s="6">
        <v>0.12</v>
      </c>
      <c r="C197" s="6"/>
      <c r="D197" s="6">
        <v>0.11</v>
      </c>
      <c r="E197" s="6">
        <v>3.91</v>
      </c>
      <c r="F197" s="6">
        <v>0.31000000000000005</v>
      </c>
      <c r="G197" s="6">
        <v>1.54</v>
      </c>
      <c r="H197" s="6">
        <v>0.24</v>
      </c>
      <c r="I197" s="6">
        <v>0.66</v>
      </c>
      <c r="J197" s="6">
        <v>3.08</v>
      </c>
      <c r="K197" s="6">
        <v>0.92</v>
      </c>
      <c r="L197" s="6">
        <v>1.2360000000000002</v>
      </c>
      <c r="M197" s="6">
        <v>14.995062839999999</v>
      </c>
      <c r="N197" s="6">
        <v>13.90363324</v>
      </c>
      <c r="O197" s="6">
        <v>20.388719949999999</v>
      </c>
    </row>
    <row r="198" spans="1:15" x14ac:dyDescent="0.2">
      <c r="A198" s="5" t="s">
        <v>171</v>
      </c>
      <c r="B198" s="6"/>
      <c r="C198" s="6"/>
      <c r="D198" s="6"/>
      <c r="E198" s="6"/>
      <c r="F198" s="6"/>
      <c r="G198" s="6"/>
      <c r="H198" s="6"/>
      <c r="I198" s="6">
        <v>0.01</v>
      </c>
      <c r="J198" s="6">
        <v>0.37</v>
      </c>
      <c r="K198" s="6">
        <v>0.15</v>
      </c>
      <c r="L198" s="6">
        <v>0.14900000000000002</v>
      </c>
      <c r="M198" s="6">
        <v>1387.8769586400003</v>
      </c>
      <c r="N198" s="6">
        <v>1319.7613566099999</v>
      </c>
      <c r="O198" s="6">
        <v>1411.7493214600004</v>
      </c>
    </row>
    <row r="199" spans="1:15" x14ac:dyDescent="0.2">
      <c r="A199" s="5" t="s">
        <v>172</v>
      </c>
      <c r="B199" s="6"/>
      <c r="C199" s="6">
        <v>0.42</v>
      </c>
      <c r="D199" s="6">
        <v>0.98</v>
      </c>
      <c r="E199" s="6">
        <v>1.36</v>
      </c>
      <c r="F199" s="6">
        <v>0.78</v>
      </c>
      <c r="G199" s="6">
        <v>1.3000000000000003</v>
      </c>
      <c r="H199" s="6">
        <v>1.2799999999999998</v>
      </c>
      <c r="I199" s="6">
        <v>0.91</v>
      </c>
      <c r="J199" s="6">
        <v>1.2</v>
      </c>
      <c r="K199" s="6">
        <v>0.24399999999999999</v>
      </c>
      <c r="L199" s="6">
        <v>0.3640000000000001</v>
      </c>
      <c r="M199" s="6">
        <v>1.9256455700000001</v>
      </c>
      <c r="N199" s="6"/>
      <c r="O199" s="6">
        <v>1.2916893400000002</v>
      </c>
    </row>
    <row r="200" spans="1:15" x14ac:dyDescent="0.2">
      <c r="A200" s="5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</row>
    <row r="201" spans="1:15" s="2" customFormat="1" ht="15" x14ac:dyDescent="0.25">
      <c r="A201" s="3" t="s">
        <v>173</v>
      </c>
      <c r="B201" s="4">
        <v>12</v>
      </c>
      <c r="C201" s="4">
        <v>14.01</v>
      </c>
      <c r="D201" s="4">
        <v>14.43</v>
      </c>
      <c r="E201" s="4">
        <v>14.35</v>
      </c>
      <c r="F201" s="4">
        <v>6.6099999999999994</v>
      </c>
      <c r="G201" s="4">
        <v>8.43</v>
      </c>
      <c r="H201" s="4">
        <v>7.910000000000001</v>
      </c>
      <c r="I201" s="4">
        <v>20.869999999999997</v>
      </c>
      <c r="J201" s="4">
        <v>8.7899999999999991</v>
      </c>
      <c r="K201" s="4">
        <v>6.6569999999999991</v>
      </c>
      <c r="L201" s="4">
        <v>6.7749999999999995</v>
      </c>
      <c r="M201" s="4">
        <v>0</v>
      </c>
      <c r="N201" s="4">
        <v>0</v>
      </c>
      <c r="O201" s="4">
        <v>0</v>
      </c>
    </row>
    <row r="202" spans="1:15" x14ac:dyDescent="0.2">
      <c r="A202" s="5" t="s">
        <v>174</v>
      </c>
      <c r="B202" s="6">
        <v>12</v>
      </c>
      <c r="C202" s="6">
        <v>14.01</v>
      </c>
      <c r="D202" s="6">
        <v>14.43</v>
      </c>
      <c r="E202" s="6">
        <v>14.35</v>
      </c>
      <c r="F202" s="6">
        <v>6.6099999999999994</v>
      </c>
      <c r="G202" s="6">
        <v>8.43</v>
      </c>
      <c r="H202" s="6">
        <v>7.910000000000001</v>
      </c>
      <c r="I202" s="6">
        <v>20.869999999999997</v>
      </c>
      <c r="J202" s="6">
        <v>8.7899999999999991</v>
      </c>
      <c r="K202" s="6">
        <v>6.6569999999999991</v>
      </c>
      <c r="L202" s="6">
        <v>6.7749999999999995</v>
      </c>
      <c r="M202" s="6"/>
      <c r="N202" s="6"/>
      <c r="O202" s="6"/>
    </row>
    <row r="203" spans="1:15" x14ac:dyDescent="0.2">
      <c r="A203" s="5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</row>
    <row r="204" spans="1:15" s="2" customFormat="1" ht="15" x14ac:dyDescent="0.25">
      <c r="A204" s="3" t="s">
        <v>175</v>
      </c>
      <c r="B204" s="4">
        <v>1208</v>
      </c>
      <c r="C204" s="4">
        <v>1310.54</v>
      </c>
      <c r="D204" s="4">
        <v>1367.2299999999996</v>
      </c>
      <c r="E204" s="4">
        <v>1115.04</v>
      </c>
      <c r="F204" s="4">
        <v>1448.4699999999996</v>
      </c>
      <c r="G204" s="4">
        <v>1232.07</v>
      </c>
      <c r="H204" s="4">
        <v>1585.6299999999999</v>
      </c>
      <c r="I204" s="4">
        <v>1178.5199999999998</v>
      </c>
      <c r="J204" s="4">
        <v>1457.9699999999998</v>
      </c>
      <c r="K204" s="4">
        <v>316.88200000000001</v>
      </c>
      <c r="L204" s="4">
        <v>1158.066</v>
      </c>
      <c r="M204" s="4">
        <v>1882.9837537000005</v>
      </c>
      <c r="N204" s="4">
        <v>1510.4992515199999</v>
      </c>
      <c r="O204" s="4">
        <f>SUM(O205:O218)</f>
        <v>2149.1372646500004</v>
      </c>
    </row>
    <row r="205" spans="1:15" x14ac:dyDescent="0.2">
      <c r="A205" s="5" t="s">
        <v>176</v>
      </c>
      <c r="B205" s="6">
        <v>22</v>
      </c>
      <c r="C205" s="6">
        <v>30.31</v>
      </c>
      <c r="D205" s="6">
        <v>61.73</v>
      </c>
      <c r="E205" s="6">
        <v>41.61</v>
      </c>
      <c r="F205" s="6">
        <v>88.93</v>
      </c>
      <c r="G205" s="6">
        <v>92.009999999999977</v>
      </c>
      <c r="H205" s="6">
        <v>97.22</v>
      </c>
      <c r="I205" s="6">
        <v>153.78</v>
      </c>
      <c r="J205" s="6">
        <v>133.22999999999999</v>
      </c>
      <c r="K205" s="6">
        <v>83.69</v>
      </c>
      <c r="L205" s="6">
        <v>173.56799999999998</v>
      </c>
      <c r="M205" s="6"/>
      <c r="N205" s="6"/>
      <c r="O205" s="6">
        <v>79.385180319999989</v>
      </c>
    </row>
    <row r="206" spans="1:15" x14ac:dyDescent="0.2">
      <c r="A206" s="5" t="s">
        <v>177</v>
      </c>
      <c r="B206" s="6"/>
      <c r="C206" s="6"/>
      <c r="D206" s="6"/>
      <c r="E206" s="6"/>
      <c r="F206" s="6">
        <v>0.02</v>
      </c>
      <c r="G206" s="6">
        <v>0.37000000000000005</v>
      </c>
      <c r="H206" s="6">
        <v>3.4299999999999997</v>
      </c>
      <c r="I206" s="6">
        <v>9.9999999999999992E-2</v>
      </c>
      <c r="J206" s="6">
        <v>7.08</v>
      </c>
      <c r="K206" s="6">
        <v>0.21</v>
      </c>
      <c r="L206" s="6"/>
      <c r="M206" s="6"/>
      <c r="N206" s="6"/>
      <c r="O206" s="6"/>
    </row>
    <row r="207" spans="1:15" x14ac:dyDescent="0.2">
      <c r="A207" s="5" t="s">
        <v>178</v>
      </c>
      <c r="B207" s="6">
        <v>23</v>
      </c>
      <c r="C207" s="6">
        <v>25.66</v>
      </c>
      <c r="D207" s="6">
        <v>29.04</v>
      </c>
      <c r="E207" s="6">
        <v>24.4</v>
      </c>
      <c r="F207" s="6">
        <v>25.2</v>
      </c>
      <c r="G207" s="6">
        <v>26.59</v>
      </c>
      <c r="H207" s="6">
        <v>25.629999999999995</v>
      </c>
      <c r="I207" s="6">
        <v>71.45</v>
      </c>
      <c r="J207" s="6">
        <v>130.44</v>
      </c>
      <c r="K207" s="6">
        <v>94.010999999999996</v>
      </c>
      <c r="L207" s="6">
        <v>118.25000000000001</v>
      </c>
      <c r="M207" s="6">
        <v>35.911872289999998</v>
      </c>
      <c r="N207" s="6">
        <v>31.064515</v>
      </c>
      <c r="O207" s="6">
        <v>31.212928399999999</v>
      </c>
    </row>
    <row r="208" spans="1:15" x14ac:dyDescent="0.2">
      <c r="A208" s="5" t="s">
        <v>179</v>
      </c>
      <c r="B208" s="6">
        <v>985</v>
      </c>
      <c r="C208" s="6">
        <v>1047.19</v>
      </c>
      <c r="D208" s="6">
        <v>1100.5899999999999</v>
      </c>
      <c r="E208" s="6">
        <v>929.41</v>
      </c>
      <c r="F208" s="6">
        <v>1206.8499999999999</v>
      </c>
      <c r="G208" s="6">
        <v>1012.28</v>
      </c>
      <c r="H208" s="6">
        <v>1344.99</v>
      </c>
      <c r="I208" s="6">
        <v>836.5</v>
      </c>
      <c r="J208" s="6">
        <v>1060.6699999999998</v>
      </c>
      <c r="K208" s="6">
        <v>93.082000000000008</v>
      </c>
      <c r="L208" s="6">
        <v>814.10900000000015</v>
      </c>
      <c r="M208" s="6">
        <v>1620.8092852100003</v>
      </c>
      <c r="N208" s="6">
        <v>1202.2079856099999</v>
      </c>
      <c r="O208" s="6">
        <v>1745.5684237</v>
      </c>
    </row>
    <row r="209" spans="1:15" x14ac:dyDescent="0.2">
      <c r="A209" s="5" t="s">
        <v>180</v>
      </c>
      <c r="B209" s="6">
        <v>6</v>
      </c>
      <c r="C209" s="6">
        <v>6.76</v>
      </c>
      <c r="D209" s="6">
        <v>7.04</v>
      </c>
      <c r="E209" s="6">
        <v>7.33</v>
      </c>
      <c r="F209" s="6">
        <v>7.3500000000000014</v>
      </c>
      <c r="G209" s="6">
        <v>8.09</v>
      </c>
      <c r="H209" s="6">
        <v>12.79</v>
      </c>
      <c r="I209" s="6">
        <v>31.51</v>
      </c>
      <c r="J209" s="6">
        <v>27.3</v>
      </c>
      <c r="K209" s="6">
        <v>7.0239999999999991</v>
      </c>
      <c r="L209" s="6">
        <v>2.9319999999999999</v>
      </c>
      <c r="M209" s="6">
        <v>18.16492547</v>
      </c>
      <c r="N209" s="6">
        <v>24.399205690000002</v>
      </c>
      <c r="O209" s="6">
        <v>23.550514969999998</v>
      </c>
    </row>
    <row r="210" spans="1:15" x14ac:dyDescent="0.2">
      <c r="A210" s="5" t="s">
        <v>181</v>
      </c>
      <c r="B210" s="6"/>
      <c r="C210" s="6"/>
      <c r="D210" s="6">
        <v>0.01</v>
      </c>
      <c r="E210" s="6">
        <v>7.0000000000000007E-2</v>
      </c>
      <c r="F210" s="6">
        <v>0.32000000000000006</v>
      </c>
      <c r="G210" s="6">
        <v>0.10999999999999999</v>
      </c>
      <c r="H210" s="6">
        <v>0.35000000000000003</v>
      </c>
      <c r="I210" s="6">
        <v>6.0000000000000005E-2</v>
      </c>
      <c r="J210" s="6">
        <v>0.02</v>
      </c>
      <c r="K210" s="6">
        <v>0.02</v>
      </c>
      <c r="L210" s="6">
        <v>0.01</v>
      </c>
      <c r="M210" s="6">
        <v>0.01</v>
      </c>
      <c r="N210" s="6"/>
      <c r="O210" s="6"/>
    </row>
    <row r="211" spans="1:15" x14ac:dyDescent="0.2">
      <c r="A211" s="5" t="s">
        <v>182</v>
      </c>
      <c r="B211" s="6">
        <v>74</v>
      </c>
      <c r="C211" s="6">
        <v>85.98</v>
      </c>
      <c r="D211" s="6">
        <v>64.37</v>
      </c>
      <c r="E211" s="6"/>
      <c r="F211" s="6">
        <v>0.28999999999999998</v>
      </c>
      <c r="G211" s="6"/>
      <c r="H211" s="6"/>
      <c r="I211" s="6">
        <v>1.3</v>
      </c>
      <c r="J211" s="6">
        <v>1.1499999999999999</v>
      </c>
      <c r="K211" s="6"/>
      <c r="L211" s="6"/>
      <c r="M211" s="6">
        <v>106.08084673</v>
      </c>
      <c r="N211" s="6">
        <v>116.29931055000002</v>
      </c>
      <c r="O211" s="6">
        <v>121.19244704</v>
      </c>
    </row>
    <row r="212" spans="1:15" x14ac:dyDescent="0.2">
      <c r="A212" s="5" t="s">
        <v>183</v>
      </c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>
        <v>4.6419264</v>
      </c>
      <c r="N212" s="6">
        <v>5.8520091499999989</v>
      </c>
      <c r="O212" s="6">
        <v>4.1630770099999994</v>
      </c>
    </row>
    <row r="213" spans="1:15" x14ac:dyDescent="0.2">
      <c r="A213" s="5" t="s">
        <v>184</v>
      </c>
      <c r="B213" s="6"/>
      <c r="C213" s="6"/>
      <c r="D213" s="6">
        <v>0.79</v>
      </c>
      <c r="E213" s="6">
        <v>15.22</v>
      </c>
      <c r="F213" s="6">
        <v>29.239999999999995</v>
      </c>
      <c r="G213" s="6">
        <v>2.2600000000000002</v>
      </c>
      <c r="H213" s="6">
        <v>8.2299999999999986</v>
      </c>
      <c r="I213" s="6">
        <v>2.8599999999999994</v>
      </c>
      <c r="J213" s="6">
        <v>11.04</v>
      </c>
      <c r="K213" s="6">
        <v>7.4140000000000006</v>
      </c>
      <c r="L213" s="6">
        <v>2.0420000000000003</v>
      </c>
      <c r="M213" s="6"/>
      <c r="N213" s="6"/>
      <c r="O213" s="6"/>
    </row>
    <row r="214" spans="1:15" x14ac:dyDescent="0.2">
      <c r="A214" s="5" t="s">
        <v>185</v>
      </c>
      <c r="B214" s="6">
        <v>5</v>
      </c>
      <c r="C214" s="6">
        <v>5.2</v>
      </c>
      <c r="D214" s="6">
        <v>6.51</v>
      </c>
      <c r="E214" s="6">
        <v>5.67</v>
      </c>
      <c r="F214" s="6">
        <v>3.6199999999999992</v>
      </c>
      <c r="G214" s="6">
        <v>5.4300000000000015</v>
      </c>
      <c r="H214" s="6">
        <v>3.01</v>
      </c>
      <c r="I214" s="6">
        <v>3.0300000000000002</v>
      </c>
      <c r="J214" s="6">
        <v>3.21</v>
      </c>
      <c r="K214" s="6">
        <v>0.754</v>
      </c>
      <c r="L214" s="6">
        <v>0.12499999999999999</v>
      </c>
      <c r="M214" s="6">
        <v>2.7330183999999997</v>
      </c>
      <c r="N214" s="6">
        <v>3.00529256</v>
      </c>
      <c r="O214" s="6">
        <v>3.3446828499999999</v>
      </c>
    </row>
    <row r="215" spans="1:15" x14ac:dyDescent="0.2">
      <c r="A215" s="5" t="s">
        <v>186</v>
      </c>
      <c r="B215" s="6">
        <v>7</v>
      </c>
      <c r="C215" s="6">
        <v>6.81</v>
      </c>
      <c r="D215" s="6">
        <v>9.59</v>
      </c>
      <c r="E215" s="6">
        <v>6.81</v>
      </c>
      <c r="F215" s="6">
        <v>8.07</v>
      </c>
      <c r="G215" s="6">
        <v>13.13</v>
      </c>
      <c r="H215" s="6">
        <v>22.029999999999998</v>
      </c>
      <c r="I215" s="6">
        <v>23.249999999999996</v>
      </c>
      <c r="J215" s="6">
        <v>32.35</v>
      </c>
      <c r="K215" s="6">
        <v>13.567</v>
      </c>
      <c r="L215" s="6">
        <v>33.046999999999997</v>
      </c>
      <c r="M215" s="6">
        <v>46.802258790000003</v>
      </c>
      <c r="N215" s="6">
        <v>42.64391632000001</v>
      </c>
      <c r="O215" s="6">
        <v>45.791360099999999</v>
      </c>
    </row>
    <row r="216" spans="1:15" x14ac:dyDescent="0.2">
      <c r="A216" s="5" t="s">
        <v>187</v>
      </c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>
        <v>3.57</v>
      </c>
      <c r="M216" s="6">
        <v>1.2462249999999999</v>
      </c>
      <c r="N216" s="6">
        <v>9.2703070000000007</v>
      </c>
      <c r="O216" s="6">
        <v>13.16777109</v>
      </c>
    </row>
    <row r="217" spans="1:15" x14ac:dyDescent="0.2">
      <c r="A217" s="5" t="s">
        <v>188</v>
      </c>
      <c r="B217" s="6">
        <v>86</v>
      </c>
      <c r="C217" s="6">
        <v>102.63</v>
      </c>
      <c r="D217" s="6">
        <v>87.51</v>
      </c>
      <c r="E217" s="6">
        <v>84.5</v>
      </c>
      <c r="F217" s="6">
        <v>78.58</v>
      </c>
      <c r="G217" s="6">
        <v>71.800000000000011</v>
      </c>
      <c r="H217" s="6">
        <v>67.94</v>
      </c>
      <c r="I217" s="6">
        <v>54.679999999999993</v>
      </c>
      <c r="J217" s="6">
        <v>51.48</v>
      </c>
      <c r="K217" s="6">
        <v>17.110000000000003</v>
      </c>
      <c r="L217" s="6">
        <v>10.403</v>
      </c>
      <c r="M217" s="6">
        <v>41.012382489999993</v>
      </c>
      <c r="N217" s="6">
        <v>37.092713070000002</v>
      </c>
      <c r="O217" s="6">
        <v>46.915482140000002</v>
      </c>
    </row>
    <row r="218" spans="1:15" x14ac:dyDescent="0.2">
      <c r="A218" s="5" t="s">
        <v>189</v>
      </c>
      <c r="B218" s="6"/>
      <c r="C218" s="6"/>
      <c r="D218" s="6">
        <v>0.05</v>
      </c>
      <c r="E218" s="6">
        <v>0.02</v>
      </c>
      <c r="F218" s="6"/>
      <c r="G218" s="6"/>
      <c r="H218" s="6">
        <v>0.01</v>
      </c>
      <c r="I218" s="6"/>
      <c r="J218" s="6"/>
      <c r="K218" s="6"/>
      <c r="L218" s="6">
        <v>0.01</v>
      </c>
      <c r="M218" s="6">
        <v>5.5710129200000003</v>
      </c>
      <c r="N218" s="6">
        <v>38.663996570000002</v>
      </c>
      <c r="O218" s="6">
        <v>34.845397030000001</v>
      </c>
    </row>
    <row r="219" spans="1:15" x14ac:dyDescent="0.2">
      <c r="A219" s="5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</row>
    <row r="220" spans="1:15" s="2" customFormat="1" ht="15" x14ac:dyDescent="0.25">
      <c r="A220" s="3" t="s">
        <v>190</v>
      </c>
      <c r="B220" s="4">
        <v>1519.0300000000002</v>
      </c>
      <c r="C220" s="4">
        <v>1448</v>
      </c>
      <c r="D220" s="4">
        <v>1283.07</v>
      </c>
      <c r="E220" s="4">
        <v>1149.6799999999998</v>
      </c>
      <c r="F220" s="4">
        <v>1133.1499999999999</v>
      </c>
      <c r="G220" s="4">
        <v>1380.5439999999996</v>
      </c>
      <c r="H220" s="4">
        <v>1779.4399999999998</v>
      </c>
      <c r="I220" s="4">
        <v>2463.0600000000018</v>
      </c>
      <c r="J220" s="4">
        <v>1824.3899999999992</v>
      </c>
      <c r="K220" s="4">
        <v>874.9409999999998</v>
      </c>
      <c r="L220" s="4">
        <v>1478.2270000000003</v>
      </c>
      <c r="M220" s="4">
        <v>179.20422001999998</v>
      </c>
      <c r="N220" s="4">
        <v>166.62981812000001</v>
      </c>
      <c r="O220" s="4">
        <f>SUM(O221:O335)</f>
        <v>303.39548252999998</v>
      </c>
    </row>
    <row r="221" spans="1:15" x14ac:dyDescent="0.2">
      <c r="A221" s="5" t="s">
        <v>191</v>
      </c>
      <c r="B221" s="6"/>
      <c r="C221" s="6">
        <v>1.49</v>
      </c>
      <c r="D221" s="6">
        <v>18.96</v>
      </c>
      <c r="E221" s="6">
        <v>0.22</v>
      </c>
      <c r="F221" s="6">
        <v>0.01</v>
      </c>
      <c r="G221" s="6">
        <v>5.28</v>
      </c>
      <c r="H221" s="6">
        <v>0.24000000000000002</v>
      </c>
      <c r="I221" s="6">
        <v>1.08</v>
      </c>
      <c r="J221" s="6">
        <v>0.79</v>
      </c>
      <c r="K221" s="6">
        <v>1.3259999999999998</v>
      </c>
      <c r="L221" s="6">
        <v>36.764000000000003</v>
      </c>
      <c r="M221" s="6"/>
      <c r="N221" s="6"/>
      <c r="O221" s="6"/>
    </row>
    <row r="222" spans="1:15" x14ac:dyDescent="0.2">
      <c r="A222" s="5" t="s">
        <v>192</v>
      </c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>
        <v>8.9999999999999993E-3</v>
      </c>
      <c r="M222" s="6"/>
      <c r="N222" s="6"/>
      <c r="O222" s="6"/>
    </row>
    <row r="223" spans="1:15" x14ac:dyDescent="0.2">
      <c r="A223" s="5" t="s">
        <v>193</v>
      </c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>
        <v>0.01</v>
      </c>
      <c r="M223" s="6"/>
      <c r="N223" s="6"/>
      <c r="O223" s="6"/>
    </row>
    <row r="224" spans="1:15" x14ac:dyDescent="0.2">
      <c r="A224" s="5" t="s">
        <v>194</v>
      </c>
      <c r="B224" s="6"/>
      <c r="C224" s="6"/>
      <c r="D224" s="6"/>
      <c r="E224" s="6"/>
      <c r="F224" s="6"/>
      <c r="G224" s="6"/>
      <c r="H224" s="6"/>
      <c r="I224" s="6"/>
      <c r="J224" s="6"/>
      <c r="K224" s="6">
        <v>3.96</v>
      </c>
      <c r="L224" s="6"/>
      <c r="M224" s="6"/>
      <c r="N224" s="6"/>
      <c r="O224" s="6"/>
    </row>
    <row r="225" spans="1:15" x14ac:dyDescent="0.2">
      <c r="A225" s="5" t="s">
        <v>195</v>
      </c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>
        <v>0.01</v>
      </c>
      <c r="M225" s="6"/>
      <c r="N225" s="6"/>
      <c r="O225" s="6"/>
    </row>
    <row r="226" spans="1:15" x14ac:dyDescent="0.2">
      <c r="A226" s="5" t="s">
        <v>196</v>
      </c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>
        <v>5.2999999999999999E-2</v>
      </c>
      <c r="M226" s="6"/>
      <c r="N226" s="6"/>
      <c r="O226" s="6"/>
    </row>
    <row r="227" spans="1:15" x14ac:dyDescent="0.2">
      <c r="A227" s="5" t="s">
        <v>197</v>
      </c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</row>
    <row r="228" spans="1:15" x14ac:dyDescent="0.2">
      <c r="A228" s="5" t="s">
        <v>198</v>
      </c>
      <c r="B228" s="6"/>
      <c r="C228" s="6"/>
      <c r="D228" s="6"/>
      <c r="E228" s="6"/>
      <c r="F228" s="6"/>
      <c r="G228" s="6">
        <v>0.02</v>
      </c>
      <c r="H228" s="6">
        <v>0.34</v>
      </c>
      <c r="I228" s="6">
        <v>0.41000000000000003</v>
      </c>
      <c r="J228" s="6">
        <v>0.28000000000000003</v>
      </c>
      <c r="K228" s="6">
        <v>7.0000000000000007E-2</v>
      </c>
      <c r="L228" s="6"/>
      <c r="M228" s="6"/>
      <c r="N228" s="6"/>
      <c r="O228" s="6"/>
    </row>
    <row r="229" spans="1:15" x14ac:dyDescent="0.2">
      <c r="A229" s="5" t="s">
        <v>199</v>
      </c>
      <c r="B229" s="6"/>
      <c r="C229" s="6"/>
      <c r="D229" s="6"/>
      <c r="E229" s="6"/>
      <c r="F229" s="6">
        <v>0.11</v>
      </c>
      <c r="G229" s="6">
        <v>0.08</v>
      </c>
      <c r="H229" s="6">
        <v>6.0000000000000005E-2</v>
      </c>
      <c r="I229" s="6">
        <v>0.03</v>
      </c>
      <c r="J229" s="6">
        <v>0.04</v>
      </c>
      <c r="K229" s="6"/>
      <c r="L229" s="6">
        <v>0.06</v>
      </c>
      <c r="M229" s="6"/>
      <c r="N229" s="6"/>
      <c r="O229" s="6"/>
    </row>
    <row r="230" spans="1:15" x14ac:dyDescent="0.2">
      <c r="A230" s="5" t="s">
        <v>200</v>
      </c>
      <c r="B230" s="6"/>
      <c r="C230" s="6"/>
      <c r="D230" s="6"/>
      <c r="E230" s="6"/>
      <c r="F230" s="6"/>
      <c r="G230" s="6"/>
      <c r="H230" s="6"/>
      <c r="I230" s="6"/>
      <c r="J230" s="6"/>
      <c r="K230" s="6">
        <v>2.0299999999999998</v>
      </c>
      <c r="L230" s="6">
        <v>2.16</v>
      </c>
      <c r="M230" s="6"/>
      <c r="N230" s="6"/>
      <c r="O230" s="6"/>
    </row>
    <row r="231" spans="1:15" x14ac:dyDescent="0.2">
      <c r="A231" s="5" t="s">
        <v>201</v>
      </c>
      <c r="B231" s="6"/>
      <c r="C231" s="6">
        <v>0.03</v>
      </c>
      <c r="D231" s="6"/>
      <c r="E231" s="6">
        <v>0.06</v>
      </c>
      <c r="F231" s="6">
        <v>0.92</v>
      </c>
      <c r="G231" s="6">
        <v>0.02</v>
      </c>
      <c r="H231" s="6">
        <v>0.05</v>
      </c>
      <c r="I231" s="6"/>
      <c r="J231" s="6">
        <v>0.11</v>
      </c>
      <c r="K231" s="6">
        <v>0.36</v>
      </c>
      <c r="L231" s="6"/>
      <c r="M231" s="6"/>
      <c r="N231" s="6"/>
      <c r="O231" s="6"/>
    </row>
    <row r="232" spans="1:15" x14ac:dyDescent="0.2">
      <c r="A232" s="5" t="s">
        <v>202</v>
      </c>
      <c r="B232" s="6"/>
      <c r="C232" s="6"/>
      <c r="D232" s="6"/>
      <c r="E232" s="6"/>
      <c r="F232" s="6"/>
      <c r="G232" s="6">
        <v>0.13999999999999999</v>
      </c>
      <c r="H232" s="6">
        <v>0.02</v>
      </c>
      <c r="I232" s="6">
        <v>0.02</v>
      </c>
      <c r="J232" s="6">
        <v>0.03</v>
      </c>
      <c r="K232" s="6"/>
      <c r="L232" s="6">
        <v>0.04</v>
      </c>
      <c r="M232" s="6"/>
      <c r="N232" s="6"/>
      <c r="O232" s="6"/>
    </row>
    <row r="233" spans="1:15" x14ac:dyDescent="0.2">
      <c r="A233" s="5" t="s">
        <v>203</v>
      </c>
      <c r="B233" s="6">
        <v>430</v>
      </c>
      <c r="C233" s="6">
        <v>494.62</v>
      </c>
      <c r="D233" s="6">
        <v>206.98</v>
      </c>
      <c r="E233" s="6">
        <v>201.95</v>
      </c>
      <c r="F233" s="6">
        <v>153.47999999999999</v>
      </c>
      <c r="G233" s="6">
        <v>233.12</v>
      </c>
      <c r="H233" s="6">
        <v>225.74999999999997</v>
      </c>
      <c r="I233" s="6">
        <v>372.52</v>
      </c>
      <c r="J233" s="6">
        <v>363.8</v>
      </c>
      <c r="K233" s="6">
        <v>132.005</v>
      </c>
      <c r="L233" s="6">
        <v>298.11699999999996</v>
      </c>
      <c r="M233" s="6">
        <v>178.90288801999998</v>
      </c>
      <c r="N233" s="6">
        <v>166.62981812000001</v>
      </c>
      <c r="O233" s="6">
        <v>234.40966781</v>
      </c>
    </row>
    <row r="234" spans="1:15" x14ac:dyDescent="0.2">
      <c r="A234" s="5" t="s">
        <v>204</v>
      </c>
      <c r="B234" s="6">
        <v>1</v>
      </c>
      <c r="C234" s="6">
        <v>0.11</v>
      </c>
      <c r="D234" s="6">
        <v>0.1</v>
      </c>
      <c r="E234" s="6">
        <v>0.11</v>
      </c>
      <c r="F234" s="6">
        <v>0.15</v>
      </c>
      <c r="G234" s="6">
        <v>0.18000000000000002</v>
      </c>
      <c r="H234" s="6">
        <v>6.0000000000000005E-2</v>
      </c>
      <c r="I234" s="6"/>
      <c r="J234" s="6">
        <v>0.08</v>
      </c>
      <c r="K234" s="6">
        <v>27.554000000000002</v>
      </c>
      <c r="L234" s="6">
        <v>133.99099999999999</v>
      </c>
      <c r="M234" s="6"/>
      <c r="N234" s="6"/>
      <c r="O234" s="6">
        <v>33.538797879999997</v>
      </c>
    </row>
    <row r="235" spans="1:15" x14ac:dyDescent="0.2">
      <c r="A235" s="5" t="s">
        <v>205</v>
      </c>
      <c r="B235" s="6">
        <v>0.04</v>
      </c>
      <c r="C235" s="6">
        <v>0.06</v>
      </c>
      <c r="D235" s="6">
        <v>1</v>
      </c>
      <c r="E235" s="6">
        <v>0.03</v>
      </c>
      <c r="F235" s="6">
        <v>0.02</v>
      </c>
      <c r="G235" s="6">
        <v>0.01</v>
      </c>
      <c r="H235" s="6">
        <v>0.02</v>
      </c>
      <c r="I235" s="6">
        <v>0.02</v>
      </c>
      <c r="J235" s="6">
        <v>0.02</v>
      </c>
      <c r="K235" s="6"/>
      <c r="L235" s="6">
        <v>1.0999999999999999E-2</v>
      </c>
      <c r="M235" s="6"/>
      <c r="N235" s="6"/>
      <c r="O235" s="6"/>
    </row>
    <row r="236" spans="1:15" x14ac:dyDescent="0.2">
      <c r="A236" s="5" t="s">
        <v>206</v>
      </c>
      <c r="B236" s="6">
        <v>0.06</v>
      </c>
      <c r="C236" s="6">
        <v>0.01</v>
      </c>
      <c r="D236" s="6"/>
      <c r="E236" s="6"/>
      <c r="F236" s="6"/>
      <c r="G236" s="6"/>
      <c r="H236" s="6"/>
      <c r="I236" s="6"/>
      <c r="J236" s="6">
        <v>0.08</v>
      </c>
      <c r="K236" s="6"/>
      <c r="L236" s="6"/>
      <c r="M236" s="6"/>
      <c r="N236" s="6"/>
      <c r="O236" s="6"/>
    </row>
    <row r="237" spans="1:15" x14ac:dyDescent="0.2">
      <c r="A237" s="5" t="s">
        <v>207</v>
      </c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</row>
    <row r="238" spans="1:15" x14ac:dyDescent="0.2">
      <c r="A238" s="5" t="s">
        <v>208</v>
      </c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</row>
    <row r="239" spans="1:15" x14ac:dyDescent="0.2">
      <c r="A239" s="5" t="s">
        <v>209</v>
      </c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>
        <v>3.2000000000000001E-2</v>
      </c>
      <c r="M239" s="6"/>
      <c r="N239" s="6"/>
      <c r="O239" s="6"/>
    </row>
    <row r="240" spans="1:15" x14ac:dyDescent="0.2">
      <c r="A240" s="5" t="s">
        <v>210</v>
      </c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>
        <v>0.01</v>
      </c>
      <c r="M240" s="6"/>
      <c r="N240" s="6"/>
      <c r="O240" s="6"/>
    </row>
    <row r="241" spans="1:15" x14ac:dyDescent="0.2">
      <c r="A241" s="5" t="s">
        <v>211</v>
      </c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>
        <v>0.01</v>
      </c>
      <c r="M241" s="6"/>
      <c r="N241" s="6"/>
      <c r="O241" s="6"/>
    </row>
    <row r="242" spans="1:15" x14ac:dyDescent="0.2">
      <c r="A242" s="5" t="s">
        <v>212</v>
      </c>
      <c r="B242" s="6">
        <v>0</v>
      </c>
      <c r="C242" s="6">
        <v>0.04</v>
      </c>
      <c r="D242" s="6">
        <v>0.04</v>
      </c>
      <c r="E242" s="6">
        <v>1.52</v>
      </c>
      <c r="F242" s="6">
        <v>0.03</v>
      </c>
      <c r="G242" s="6">
        <v>1.9000000000000004</v>
      </c>
      <c r="H242" s="6">
        <v>0.27</v>
      </c>
      <c r="I242" s="6">
        <v>0.05</v>
      </c>
      <c r="J242" s="6">
        <v>0.04</v>
      </c>
      <c r="K242" s="6">
        <v>5.6999999999999995E-2</v>
      </c>
      <c r="L242" s="6">
        <v>0.08</v>
      </c>
      <c r="M242" s="6"/>
      <c r="N242" s="6"/>
      <c r="O242" s="6"/>
    </row>
    <row r="243" spans="1:15" x14ac:dyDescent="0.2">
      <c r="A243" s="5" t="s">
        <v>213</v>
      </c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</row>
    <row r="244" spans="1:15" x14ac:dyDescent="0.2">
      <c r="A244" s="5" t="s">
        <v>214</v>
      </c>
      <c r="B244" s="6"/>
      <c r="C244" s="6"/>
      <c r="D244" s="6">
        <v>27.46</v>
      </c>
      <c r="E244" s="6">
        <v>9.15</v>
      </c>
      <c r="F244" s="6"/>
      <c r="G244" s="6"/>
      <c r="H244" s="6">
        <v>29.07</v>
      </c>
      <c r="I244" s="6">
        <v>0.94</v>
      </c>
      <c r="J244" s="6"/>
      <c r="K244" s="6"/>
      <c r="L244" s="6"/>
      <c r="M244" s="6"/>
      <c r="N244" s="6"/>
      <c r="O244" s="6"/>
    </row>
    <row r="245" spans="1:15" x14ac:dyDescent="0.2">
      <c r="A245" s="5" t="s">
        <v>215</v>
      </c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</row>
    <row r="246" spans="1:15" x14ac:dyDescent="0.2">
      <c r="A246" s="5" t="s">
        <v>216</v>
      </c>
      <c r="B246" s="6">
        <v>2</v>
      </c>
      <c r="C246" s="6">
        <v>2.2400000000000002</v>
      </c>
      <c r="D246" s="6">
        <v>2.2599999999999998</v>
      </c>
      <c r="E246" s="6">
        <v>4.12</v>
      </c>
      <c r="F246" s="6">
        <v>2.9</v>
      </c>
      <c r="G246" s="6">
        <v>23.72</v>
      </c>
      <c r="H246" s="6">
        <v>3.4499999999999997</v>
      </c>
      <c r="I246" s="6">
        <v>3.4</v>
      </c>
      <c r="J246" s="6">
        <v>3.87</v>
      </c>
      <c r="K246" s="6">
        <v>1.5930000000000002</v>
      </c>
      <c r="L246" s="6">
        <v>3.2170000000000005</v>
      </c>
      <c r="M246" s="6">
        <v>0.30133199999999999</v>
      </c>
      <c r="N246" s="6"/>
      <c r="O246" s="6"/>
    </row>
    <row r="247" spans="1:15" x14ac:dyDescent="0.2">
      <c r="A247" s="5" t="s">
        <v>217</v>
      </c>
      <c r="B247" s="6">
        <v>1</v>
      </c>
      <c r="C247" s="6"/>
      <c r="D247" s="6">
        <v>0.02</v>
      </c>
      <c r="E247" s="6">
        <v>0.06</v>
      </c>
      <c r="F247" s="6">
        <v>2.8799999999999994</v>
      </c>
      <c r="G247" s="6">
        <v>8.7999999999999989</v>
      </c>
      <c r="H247" s="6">
        <v>6.9899999999999993</v>
      </c>
      <c r="I247" s="6">
        <v>9.99</v>
      </c>
      <c r="J247" s="6">
        <v>11.36</v>
      </c>
      <c r="K247" s="6">
        <v>196.95</v>
      </c>
      <c r="L247" s="6">
        <v>419.01199999999994</v>
      </c>
      <c r="M247" s="6"/>
      <c r="N247" s="6"/>
      <c r="O247" s="6"/>
    </row>
    <row r="248" spans="1:15" x14ac:dyDescent="0.2">
      <c r="A248" s="5" t="s">
        <v>218</v>
      </c>
      <c r="B248" s="6"/>
      <c r="C248" s="6"/>
      <c r="D248" s="6"/>
      <c r="E248" s="6"/>
      <c r="F248" s="6"/>
      <c r="G248" s="6"/>
      <c r="H248" s="6">
        <v>7.0000000000000007E-2</v>
      </c>
      <c r="I248" s="6">
        <v>0.02</v>
      </c>
      <c r="J248" s="6">
        <v>0.31</v>
      </c>
      <c r="K248" s="6">
        <v>0.622</v>
      </c>
      <c r="L248" s="6">
        <v>0.12</v>
      </c>
      <c r="M248" s="6"/>
      <c r="N248" s="6"/>
      <c r="O248" s="6"/>
    </row>
    <row r="249" spans="1:15" x14ac:dyDescent="0.2">
      <c r="A249" s="5" t="s">
        <v>220</v>
      </c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>
        <v>4.2000000000000003E-2</v>
      </c>
      <c r="M249" s="6"/>
      <c r="N249" s="6"/>
      <c r="O249" s="6"/>
    </row>
    <row r="250" spans="1:15" x14ac:dyDescent="0.2">
      <c r="A250" s="5" t="s">
        <v>221</v>
      </c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>
        <v>0.01</v>
      </c>
      <c r="M250" s="6"/>
      <c r="N250" s="6"/>
      <c r="O250" s="6"/>
    </row>
    <row r="251" spans="1:15" x14ac:dyDescent="0.2">
      <c r="A251" s="5" t="s">
        <v>222</v>
      </c>
      <c r="B251" s="6"/>
      <c r="C251" s="6"/>
      <c r="D251" s="6"/>
      <c r="E251" s="6"/>
      <c r="F251" s="6"/>
      <c r="G251" s="6"/>
      <c r="H251" s="6"/>
      <c r="I251" s="6"/>
      <c r="J251" s="6">
        <v>0.03</v>
      </c>
      <c r="K251" s="6"/>
      <c r="L251" s="6"/>
      <c r="M251" s="6"/>
      <c r="N251" s="6"/>
      <c r="O251" s="6"/>
    </row>
    <row r="252" spans="1:15" x14ac:dyDescent="0.2">
      <c r="A252" s="5" t="s">
        <v>223</v>
      </c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>
        <v>1.7999999999999999E-2</v>
      </c>
      <c r="M252" s="6"/>
      <c r="N252" s="6"/>
      <c r="O252" s="6"/>
    </row>
    <row r="253" spans="1:15" x14ac:dyDescent="0.2">
      <c r="A253" s="5" t="s">
        <v>224</v>
      </c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</row>
    <row r="254" spans="1:15" x14ac:dyDescent="0.2">
      <c r="A254" s="5" t="s">
        <v>225</v>
      </c>
      <c r="B254" s="6"/>
      <c r="C254" s="6"/>
      <c r="D254" s="6"/>
      <c r="E254" s="6"/>
      <c r="F254" s="6"/>
      <c r="G254" s="6"/>
      <c r="H254" s="6"/>
      <c r="I254" s="6">
        <v>3.91</v>
      </c>
      <c r="J254" s="6">
        <v>3.75</v>
      </c>
      <c r="K254" s="6">
        <v>2.34</v>
      </c>
      <c r="L254" s="6">
        <v>2.9710000000000001</v>
      </c>
      <c r="M254" s="6"/>
      <c r="N254" s="6"/>
      <c r="O254" s="6"/>
    </row>
    <row r="255" spans="1:15" x14ac:dyDescent="0.2">
      <c r="A255" s="5" t="s">
        <v>226</v>
      </c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>
        <v>0.02</v>
      </c>
      <c r="M255" s="6"/>
      <c r="N255" s="6"/>
      <c r="O255" s="6"/>
    </row>
    <row r="256" spans="1:15" x14ac:dyDescent="0.2">
      <c r="A256" s="5" t="s">
        <v>227</v>
      </c>
      <c r="B256" s="6">
        <v>0.01</v>
      </c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</row>
    <row r="257" spans="1:15" x14ac:dyDescent="0.2">
      <c r="A257" s="5" t="s">
        <v>228</v>
      </c>
      <c r="B257" s="6"/>
      <c r="C257" s="6">
        <v>0.01</v>
      </c>
      <c r="D257" s="6"/>
      <c r="E257" s="6">
        <v>5.0000000000000001E-3</v>
      </c>
      <c r="F257" s="6"/>
      <c r="G257" s="6"/>
      <c r="H257" s="6"/>
      <c r="I257" s="6">
        <v>0.27</v>
      </c>
      <c r="J257" s="6"/>
      <c r="K257" s="6"/>
      <c r="L257" s="6"/>
      <c r="M257" s="6"/>
      <c r="N257" s="6"/>
      <c r="O257" s="6"/>
    </row>
    <row r="258" spans="1:15" x14ac:dyDescent="0.2">
      <c r="A258" s="5" t="s">
        <v>229</v>
      </c>
      <c r="B258" s="6">
        <v>0.02</v>
      </c>
      <c r="C258" s="6">
        <v>0.4</v>
      </c>
      <c r="D258" s="6"/>
      <c r="E258" s="6">
        <v>5.0000000000000001E-3</v>
      </c>
      <c r="F258" s="6">
        <v>0.01</v>
      </c>
      <c r="G258" s="6">
        <v>7.0000000000000007E-2</v>
      </c>
      <c r="H258" s="6">
        <v>0.09</v>
      </c>
      <c r="I258" s="6">
        <v>0.02</v>
      </c>
      <c r="J258" s="6">
        <v>0.05</v>
      </c>
      <c r="K258" s="6"/>
      <c r="L258" s="6">
        <v>0.14400000000000002</v>
      </c>
      <c r="M258" s="6"/>
      <c r="N258" s="6"/>
      <c r="O258" s="6"/>
    </row>
    <row r="259" spans="1:15" x14ac:dyDescent="0.2">
      <c r="A259" s="5" t="s">
        <v>230</v>
      </c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>
        <v>9.6000000000000002E-2</v>
      </c>
      <c r="M259" s="6"/>
      <c r="N259" s="6"/>
      <c r="O259" s="6"/>
    </row>
    <row r="260" spans="1:15" x14ac:dyDescent="0.2">
      <c r="A260" s="5" t="s">
        <v>231</v>
      </c>
      <c r="B260" s="6"/>
      <c r="C260" s="6">
        <v>0.04</v>
      </c>
      <c r="D260" s="6">
        <v>0.2</v>
      </c>
      <c r="E260" s="6"/>
      <c r="F260" s="6">
        <v>0.04</v>
      </c>
      <c r="G260" s="6">
        <v>0.04</v>
      </c>
      <c r="H260" s="6"/>
      <c r="I260" s="6">
        <v>0.01</v>
      </c>
      <c r="J260" s="6">
        <v>0.08</v>
      </c>
      <c r="K260" s="6"/>
      <c r="L260" s="6"/>
      <c r="M260" s="6"/>
      <c r="N260" s="6"/>
      <c r="O260" s="6"/>
    </row>
    <row r="261" spans="1:15" x14ac:dyDescent="0.2">
      <c r="A261" s="5" t="s">
        <v>232</v>
      </c>
      <c r="B261" s="6"/>
      <c r="C261" s="6"/>
      <c r="D261" s="6"/>
      <c r="E261" s="6"/>
      <c r="F261" s="6"/>
      <c r="G261" s="6"/>
      <c r="H261" s="6"/>
      <c r="I261" s="6">
        <v>0.05</v>
      </c>
      <c r="J261" s="6"/>
      <c r="K261" s="6"/>
      <c r="L261" s="6"/>
      <c r="M261" s="6"/>
      <c r="N261" s="6"/>
      <c r="O261" s="6"/>
    </row>
    <row r="262" spans="1:15" x14ac:dyDescent="0.2">
      <c r="A262" s="5" t="s">
        <v>233</v>
      </c>
      <c r="B262" s="6"/>
      <c r="C262" s="6">
        <v>0.02</v>
      </c>
      <c r="D262" s="6">
        <v>2.39</v>
      </c>
      <c r="E262" s="6">
        <v>3.16</v>
      </c>
      <c r="F262" s="6">
        <v>4.6199999999999992</v>
      </c>
      <c r="G262" s="6">
        <v>0.89000000000000012</v>
      </c>
      <c r="H262" s="6">
        <v>0.51</v>
      </c>
      <c r="I262" s="6">
        <v>2.1199999999999997</v>
      </c>
      <c r="J262" s="6">
        <v>5.97</v>
      </c>
      <c r="K262" s="6">
        <v>1.4219999999999999</v>
      </c>
      <c r="L262" s="6">
        <v>0.20600000000000002</v>
      </c>
      <c r="M262" s="6"/>
      <c r="N262" s="6"/>
      <c r="O262" s="6"/>
    </row>
    <row r="263" spans="1:15" x14ac:dyDescent="0.2">
      <c r="A263" s="5" t="s">
        <v>234</v>
      </c>
      <c r="B263" s="6"/>
      <c r="C263" s="6">
        <v>0.57999999999999996</v>
      </c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</row>
    <row r="264" spans="1:15" x14ac:dyDescent="0.2">
      <c r="A264" s="5" t="s">
        <v>235</v>
      </c>
      <c r="B264" s="6">
        <v>2</v>
      </c>
      <c r="C264" s="6">
        <v>0.34</v>
      </c>
      <c r="D264" s="6">
        <v>0.49</v>
      </c>
      <c r="E264" s="6"/>
      <c r="F264" s="6"/>
      <c r="G264" s="6"/>
      <c r="H264" s="6"/>
      <c r="I264" s="6">
        <v>0.15</v>
      </c>
      <c r="J264" s="6"/>
      <c r="K264" s="6"/>
      <c r="L264" s="6"/>
      <c r="M264" s="6"/>
      <c r="N264" s="6"/>
      <c r="O264" s="6"/>
    </row>
    <row r="265" spans="1:15" x14ac:dyDescent="0.2">
      <c r="A265" s="5" t="s">
        <v>236</v>
      </c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</row>
    <row r="266" spans="1:15" x14ac:dyDescent="0.2">
      <c r="A266" s="5" t="s">
        <v>237</v>
      </c>
      <c r="B266" s="6">
        <v>0.24</v>
      </c>
      <c r="C266" s="6">
        <v>0.24</v>
      </c>
      <c r="D266" s="6">
        <v>0.17</v>
      </c>
      <c r="E266" s="6">
        <v>0.16</v>
      </c>
      <c r="F266" s="6">
        <v>0.18000000000000002</v>
      </c>
      <c r="G266" s="6">
        <v>0.02</v>
      </c>
      <c r="H266" s="6">
        <v>0.01</v>
      </c>
      <c r="I266" s="6"/>
      <c r="J266" s="6"/>
      <c r="K266" s="6"/>
      <c r="L266" s="6"/>
      <c r="M266" s="6"/>
      <c r="N266" s="6"/>
      <c r="O266" s="6"/>
    </row>
    <row r="267" spans="1:15" x14ac:dyDescent="0.2">
      <c r="A267" s="5" t="s">
        <v>238</v>
      </c>
      <c r="B267" s="6"/>
      <c r="C267" s="6"/>
      <c r="D267" s="6"/>
      <c r="E267" s="6">
        <v>0.01</v>
      </c>
      <c r="F267" s="6">
        <v>7.0000000000000007E-2</v>
      </c>
      <c r="G267" s="6">
        <v>0.71</v>
      </c>
      <c r="H267" s="6">
        <v>1.1800000000000004</v>
      </c>
      <c r="I267" s="6">
        <v>2.13</v>
      </c>
      <c r="J267" s="6">
        <v>5.5</v>
      </c>
      <c r="K267" s="6">
        <v>7.2000000000000008E-2</v>
      </c>
      <c r="L267" s="6">
        <v>0.128</v>
      </c>
      <c r="M267" s="6"/>
      <c r="N267" s="6"/>
      <c r="O267" s="6"/>
    </row>
    <row r="268" spans="1:15" x14ac:dyDescent="0.2">
      <c r="A268" s="5" t="s">
        <v>239</v>
      </c>
      <c r="B268" s="6"/>
      <c r="C268" s="6"/>
      <c r="D268" s="6"/>
      <c r="E268" s="6"/>
      <c r="F268" s="6"/>
      <c r="G268" s="6"/>
      <c r="H268" s="6">
        <v>0.04</v>
      </c>
      <c r="I268" s="6"/>
      <c r="J268" s="6"/>
      <c r="K268" s="6"/>
      <c r="L268" s="6"/>
      <c r="M268" s="6"/>
      <c r="N268" s="6"/>
      <c r="O268" s="6"/>
    </row>
    <row r="269" spans="1:15" x14ac:dyDescent="0.2">
      <c r="A269" s="5" t="s">
        <v>240</v>
      </c>
      <c r="B269" s="6"/>
      <c r="C269" s="6"/>
      <c r="D269" s="6"/>
      <c r="E269" s="6"/>
      <c r="F269" s="6"/>
      <c r="G269" s="6"/>
      <c r="H269" s="6"/>
      <c r="I269" s="6">
        <v>0.01</v>
      </c>
      <c r="J269" s="6">
        <v>0.04</v>
      </c>
      <c r="K269" s="6"/>
      <c r="L269" s="6"/>
      <c r="M269" s="6"/>
      <c r="N269" s="6"/>
      <c r="O269" s="6"/>
    </row>
    <row r="270" spans="1:15" x14ac:dyDescent="0.2">
      <c r="A270" s="5" t="s">
        <v>241</v>
      </c>
      <c r="B270" s="6"/>
      <c r="C270" s="6"/>
      <c r="D270" s="6"/>
      <c r="E270" s="6"/>
      <c r="F270" s="6"/>
      <c r="G270" s="6">
        <v>0.26999999999999996</v>
      </c>
      <c r="H270" s="6"/>
      <c r="I270" s="6"/>
      <c r="J270" s="6">
        <v>0.15</v>
      </c>
      <c r="K270" s="6">
        <v>0.11</v>
      </c>
      <c r="L270" s="6"/>
      <c r="M270" s="6"/>
      <c r="N270" s="6"/>
      <c r="O270" s="6"/>
    </row>
    <row r="271" spans="1:15" x14ac:dyDescent="0.2">
      <c r="A271" s="5" t="s">
        <v>242</v>
      </c>
      <c r="B271" s="6">
        <v>1</v>
      </c>
      <c r="C271" s="6">
        <v>0.71</v>
      </c>
      <c r="D271" s="6">
        <v>0.4</v>
      </c>
      <c r="E271" s="6">
        <v>0.45</v>
      </c>
      <c r="F271" s="6">
        <v>0.51</v>
      </c>
      <c r="G271" s="6">
        <v>7.0000000000000007E-2</v>
      </c>
      <c r="H271" s="6">
        <v>5.21</v>
      </c>
      <c r="I271" s="6">
        <v>0.71</v>
      </c>
      <c r="J271" s="6">
        <v>0.44</v>
      </c>
      <c r="K271" s="6">
        <v>5.9240000000000004</v>
      </c>
      <c r="L271" s="6">
        <v>8.729000000000001</v>
      </c>
      <c r="M271" s="6"/>
      <c r="N271" s="6"/>
      <c r="O271" s="6"/>
    </row>
    <row r="272" spans="1:15" x14ac:dyDescent="0.2">
      <c r="A272" s="5" t="s">
        <v>243</v>
      </c>
      <c r="B272" s="6">
        <v>187</v>
      </c>
      <c r="C272" s="6">
        <v>152.31</v>
      </c>
      <c r="D272" s="6">
        <v>170.25</v>
      </c>
      <c r="E272" s="6">
        <v>12.93</v>
      </c>
      <c r="F272" s="6">
        <v>13.17</v>
      </c>
      <c r="G272" s="6"/>
      <c r="H272" s="6"/>
      <c r="I272" s="6"/>
      <c r="J272" s="6"/>
      <c r="K272" s="6"/>
      <c r="L272" s="6"/>
      <c r="M272" s="6"/>
      <c r="N272" s="6"/>
      <c r="O272" s="6"/>
    </row>
    <row r="273" spans="1:15" x14ac:dyDescent="0.2">
      <c r="A273" s="5" t="s">
        <v>244</v>
      </c>
      <c r="B273" s="6"/>
      <c r="C273" s="6"/>
      <c r="D273" s="6">
        <v>0.01</v>
      </c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</row>
    <row r="274" spans="1:15" x14ac:dyDescent="0.2">
      <c r="A274" s="5" t="s">
        <v>245</v>
      </c>
      <c r="B274" s="6">
        <v>0.74</v>
      </c>
      <c r="C274" s="6">
        <v>0.73</v>
      </c>
      <c r="D274" s="6">
        <v>0.85</v>
      </c>
      <c r="E274" s="6">
        <v>0.6</v>
      </c>
      <c r="F274" s="6">
        <v>0.15000000000000002</v>
      </c>
      <c r="G274" s="6"/>
      <c r="H274" s="6"/>
      <c r="I274" s="6"/>
      <c r="J274" s="6"/>
      <c r="K274" s="6"/>
      <c r="L274" s="6"/>
      <c r="M274" s="6"/>
      <c r="N274" s="6"/>
      <c r="O274" s="6"/>
    </row>
    <row r="275" spans="1:15" x14ac:dyDescent="0.2">
      <c r="A275" s="5" t="s">
        <v>246</v>
      </c>
      <c r="B275" s="6">
        <v>603</v>
      </c>
      <c r="C275" s="6">
        <v>660.18</v>
      </c>
      <c r="D275" s="6">
        <v>732.57</v>
      </c>
      <c r="E275" s="6">
        <v>781.44</v>
      </c>
      <c r="F275" s="6">
        <v>802.49999999999989</v>
      </c>
      <c r="G275" s="6">
        <v>943.61999999999989</v>
      </c>
      <c r="H275" s="6">
        <v>1273.17</v>
      </c>
      <c r="I275" s="6">
        <v>1798.6100000000001</v>
      </c>
      <c r="J275" s="6">
        <v>1079.8499999999999</v>
      </c>
      <c r="K275" s="6">
        <v>261.30600000000004</v>
      </c>
      <c r="L275" s="6">
        <v>305.37600000000003</v>
      </c>
      <c r="M275" s="6"/>
      <c r="N275" s="6"/>
      <c r="O275" s="6"/>
    </row>
    <row r="276" spans="1:15" x14ac:dyDescent="0.2">
      <c r="A276" s="5" t="s">
        <v>247</v>
      </c>
      <c r="B276" s="6"/>
      <c r="C276" s="6"/>
      <c r="D276" s="6"/>
      <c r="E276" s="6"/>
      <c r="F276" s="6"/>
      <c r="G276" s="6"/>
      <c r="H276" s="6"/>
      <c r="I276" s="6">
        <v>1.57</v>
      </c>
      <c r="J276" s="6"/>
      <c r="K276" s="6">
        <v>0.11</v>
      </c>
      <c r="L276" s="6">
        <v>0.01</v>
      </c>
      <c r="M276" s="6"/>
      <c r="N276" s="6"/>
      <c r="O276" s="6"/>
    </row>
    <row r="277" spans="1:15" x14ac:dyDescent="0.2">
      <c r="A277" s="5" t="s">
        <v>248</v>
      </c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</row>
    <row r="278" spans="1:15" x14ac:dyDescent="0.2">
      <c r="A278" s="5" t="s">
        <v>249</v>
      </c>
      <c r="B278" s="6"/>
      <c r="C278" s="6">
        <v>0.05</v>
      </c>
      <c r="D278" s="6"/>
      <c r="E278" s="6"/>
      <c r="F278" s="6">
        <v>0.16999999999999998</v>
      </c>
      <c r="G278" s="6">
        <v>0.03</v>
      </c>
      <c r="H278" s="6"/>
      <c r="I278" s="6">
        <v>0.01</v>
      </c>
      <c r="J278" s="6">
        <v>0.14000000000000001</v>
      </c>
      <c r="K278" s="6"/>
      <c r="L278" s="6"/>
      <c r="M278" s="6"/>
      <c r="N278" s="6"/>
      <c r="O278" s="6"/>
    </row>
    <row r="279" spans="1:15" x14ac:dyDescent="0.2">
      <c r="A279" s="5" t="s">
        <v>250</v>
      </c>
      <c r="B279" s="6">
        <v>1.69</v>
      </c>
      <c r="C279" s="6">
        <v>1.63</v>
      </c>
      <c r="D279" s="6">
        <v>0.54</v>
      </c>
      <c r="E279" s="6">
        <v>0.51</v>
      </c>
      <c r="F279" s="6">
        <v>0.87</v>
      </c>
      <c r="G279" s="6">
        <v>0.76</v>
      </c>
      <c r="H279" s="6">
        <v>0.64999999999999991</v>
      </c>
      <c r="I279" s="6">
        <v>0.6399999999999999</v>
      </c>
      <c r="J279" s="6">
        <v>0.37</v>
      </c>
      <c r="K279" s="6">
        <v>0.41499999999999992</v>
      </c>
      <c r="L279" s="6">
        <v>0.32700000000000007</v>
      </c>
      <c r="M279" s="6"/>
      <c r="N279" s="6"/>
      <c r="O279" s="6"/>
    </row>
    <row r="280" spans="1:15" x14ac:dyDescent="0.2">
      <c r="A280" s="5" t="s">
        <v>251</v>
      </c>
      <c r="B280" s="6">
        <v>158</v>
      </c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</row>
    <row r="281" spans="1:15" x14ac:dyDescent="0.2">
      <c r="A281" s="5" t="s">
        <v>252</v>
      </c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>
        <v>0.13500000000000001</v>
      </c>
      <c r="M281" s="6"/>
      <c r="N281" s="6"/>
      <c r="O281" s="6"/>
    </row>
    <row r="282" spans="1:15" x14ac:dyDescent="0.2">
      <c r="A282" s="5" t="s">
        <v>253</v>
      </c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</row>
    <row r="283" spans="1:15" x14ac:dyDescent="0.2">
      <c r="A283" s="5" t="s">
        <v>254</v>
      </c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>
        <v>35.447016840000003</v>
      </c>
    </row>
    <row r="284" spans="1:15" x14ac:dyDescent="0.2">
      <c r="A284" s="5" t="s">
        <v>255</v>
      </c>
      <c r="B284" s="6"/>
      <c r="C284" s="6"/>
      <c r="D284" s="6"/>
      <c r="E284" s="6"/>
      <c r="F284" s="6"/>
      <c r="G284" s="6"/>
      <c r="H284" s="6"/>
      <c r="I284" s="6">
        <v>0.34</v>
      </c>
      <c r="J284" s="6"/>
      <c r="K284" s="6"/>
      <c r="L284" s="6"/>
      <c r="M284" s="6"/>
      <c r="N284" s="6"/>
      <c r="O284" s="6"/>
    </row>
    <row r="285" spans="1:15" x14ac:dyDescent="0.2">
      <c r="A285" s="5" t="s">
        <v>256</v>
      </c>
      <c r="B285" s="6"/>
      <c r="C285" s="6">
        <v>0.02</v>
      </c>
      <c r="D285" s="6"/>
      <c r="E285" s="6">
        <v>0.09</v>
      </c>
      <c r="F285" s="6"/>
      <c r="G285" s="6"/>
      <c r="H285" s="6"/>
      <c r="I285" s="6"/>
      <c r="J285" s="6"/>
      <c r="K285" s="6">
        <v>0.01</v>
      </c>
      <c r="L285" s="6">
        <v>0.253</v>
      </c>
      <c r="M285" s="6"/>
      <c r="N285" s="6"/>
      <c r="O285" s="6"/>
    </row>
    <row r="286" spans="1:15" x14ac:dyDescent="0.2">
      <c r="A286" s="5" t="s">
        <v>257</v>
      </c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</row>
    <row r="287" spans="1:15" x14ac:dyDescent="0.2">
      <c r="A287" s="5" t="s">
        <v>258</v>
      </c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>
        <v>0.04</v>
      </c>
      <c r="M287" s="6"/>
      <c r="N287" s="6"/>
      <c r="O287" s="6"/>
    </row>
    <row r="288" spans="1:15" x14ac:dyDescent="0.2">
      <c r="A288" s="5" t="s">
        <v>259</v>
      </c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>
        <v>0.03</v>
      </c>
      <c r="M288" s="6"/>
      <c r="N288" s="6"/>
      <c r="O288" s="6"/>
    </row>
    <row r="289" spans="1:15" x14ac:dyDescent="0.2">
      <c r="A289" s="5" t="s">
        <v>260</v>
      </c>
      <c r="B289" s="6">
        <v>10</v>
      </c>
      <c r="C289" s="6">
        <v>0.05</v>
      </c>
      <c r="D289" s="6">
        <v>0.99</v>
      </c>
      <c r="E289" s="6">
        <v>1.18</v>
      </c>
      <c r="F289" s="6">
        <v>1.4100000000000001</v>
      </c>
      <c r="G289" s="6">
        <v>1.75</v>
      </c>
      <c r="H289" s="6">
        <v>1.35</v>
      </c>
      <c r="I289" s="6">
        <v>1.2900000000000003</v>
      </c>
      <c r="J289" s="6">
        <v>0.95</v>
      </c>
      <c r="K289" s="6"/>
      <c r="L289" s="6"/>
      <c r="M289" s="6"/>
      <c r="N289" s="6"/>
      <c r="O289" s="6"/>
    </row>
    <row r="290" spans="1:15" x14ac:dyDescent="0.2">
      <c r="A290" s="5" t="s">
        <v>261</v>
      </c>
      <c r="B290" s="6"/>
      <c r="C290" s="6">
        <v>0.01</v>
      </c>
      <c r="D290" s="6"/>
      <c r="E290" s="6"/>
      <c r="F290" s="6"/>
      <c r="G290" s="6">
        <v>0.02</v>
      </c>
      <c r="H290" s="6"/>
      <c r="I290" s="6"/>
      <c r="J290" s="6"/>
      <c r="K290" s="6"/>
      <c r="L290" s="6"/>
      <c r="M290" s="6"/>
      <c r="N290" s="6"/>
      <c r="O290" s="6"/>
    </row>
    <row r="291" spans="1:15" x14ac:dyDescent="0.2">
      <c r="A291" s="5" t="s">
        <v>262</v>
      </c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</row>
    <row r="292" spans="1:15" x14ac:dyDescent="0.2">
      <c r="A292" s="5" t="s">
        <v>263</v>
      </c>
      <c r="B292" s="6"/>
      <c r="C292" s="6"/>
      <c r="D292" s="6"/>
      <c r="E292" s="6"/>
      <c r="F292" s="6"/>
      <c r="G292" s="6">
        <v>5</v>
      </c>
      <c r="H292" s="6"/>
      <c r="I292" s="6"/>
      <c r="J292" s="6"/>
      <c r="K292" s="6"/>
      <c r="L292" s="6"/>
      <c r="M292" s="6"/>
      <c r="N292" s="6"/>
      <c r="O292" s="6"/>
    </row>
    <row r="293" spans="1:15" x14ac:dyDescent="0.2">
      <c r="A293" s="5" t="s">
        <v>264</v>
      </c>
      <c r="B293" s="6"/>
      <c r="C293" s="6"/>
      <c r="D293" s="6"/>
      <c r="E293" s="6"/>
      <c r="F293" s="6">
        <v>0.02</v>
      </c>
      <c r="G293" s="6"/>
      <c r="H293" s="6"/>
      <c r="I293" s="6"/>
      <c r="J293" s="6"/>
      <c r="K293" s="6"/>
      <c r="L293" s="6"/>
      <c r="M293" s="6"/>
      <c r="N293" s="6"/>
      <c r="O293" s="6"/>
    </row>
    <row r="294" spans="1:15" x14ac:dyDescent="0.2">
      <c r="A294" s="5" t="s">
        <v>265</v>
      </c>
      <c r="B294" s="6">
        <v>4</v>
      </c>
      <c r="C294" s="6"/>
      <c r="D294" s="6"/>
      <c r="E294" s="6">
        <v>5.4</v>
      </c>
      <c r="F294" s="6">
        <v>2.6399999999999997</v>
      </c>
      <c r="G294" s="6">
        <v>2.31</v>
      </c>
      <c r="H294" s="6">
        <v>2.95</v>
      </c>
      <c r="I294" s="6"/>
      <c r="J294" s="6">
        <v>0.03</v>
      </c>
      <c r="K294" s="6"/>
      <c r="L294" s="6"/>
      <c r="M294" s="6"/>
      <c r="N294" s="6"/>
      <c r="O294" s="6"/>
    </row>
    <row r="295" spans="1:15" x14ac:dyDescent="0.2">
      <c r="A295" s="5" t="s">
        <v>266</v>
      </c>
      <c r="B295" s="6"/>
      <c r="C295" s="6">
        <v>2.66</v>
      </c>
      <c r="D295" s="6">
        <v>2.2400000000000002</v>
      </c>
      <c r="E295" s="6">
        <v>0.03</v>
      </c>
      <c r="F295" s="6">
        <v>0.19999999999999998</v>
      </c>
      <c r="G295" s="6"/>
      <c r="H295" s="6"/>
      <c r="I295" s="6"/>
      <c r="J295" s="6">
        <v>0.01</v>
      </c>
      <c r="K295" s="6"/>
      <c r="L295" s="6"/>
      <c r="M295" s="6"/>
      <c r="N295" s="6"/>
      <c r="O295" s="6"/>
    </row>
    <row r="296" spans="1:15" x14ac:dyDescent="0.2">
      <c r="A296" s="5" t="s">
        <v>267</v>
      </c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>
        <v>0.06</v>
      </c>
      <c r="M296" s="6"/>
      <c r="N296" s="6"/>
      <c r="O296" s="6"/>
    </row>
    <row r="297" spans="1:15" x14ac:dyDescent="0.2">
      <c r="A297" s="5" t="s">
        <v>268</v>
      </c>
      <c r="B297" s="6"/>
      <c r="C297" s="6"/>
      <c r="D297" s="6"/>
      <c r="E297" s="6">
        <v>0.04</v>
      </c>
      <c r="F297" s="6"/>
      <c r="G297" s="6"/>
      <c r="H297" s="6"/>
      <c r="I297" s="6"/>
      <c r="J297" s="6"/>
      <c r="K297" s="6"/>
      <c r="L297" s="6"/>
      <c r="M297" s="6"/>
      <c r="N297" s="6"/>
      <c r="O297" s="6"/>
    </row>
    <row r="298" spans="1:15" x14ac:dyDescent="0.2">
      <c r="A298" s="5" t="s">
        <v>269</v>
      </c>
      <c r="B298" s="6"/>
      <c r="C298" s="6">
        <v>0.03</v>
      </c>
      <c r="D298" s="6">
        <v>0.01</v>
      </c>
      <c r="E298" s="6">
        <v>0.02</v>
      </c>
      <c r="F298" s="6"/>
      <c r="G298" s="6">
        <v>7.0000000000000007E-2</v>
      </c>
      <c r="H298" s="6">
        <v>6.9999999999999993E-2</v>
      </c>
      <c r="I298" s="6">
        <v>6.9999999999999993E-2</v>
      </c>
      <c r="J298" s="6">
        <v>0.6</v>
      </c>
      <c r="K298" s="6">
        <v>2.4499999999999997</v>
      </c>
      <c r="L298" s="6">
        <v>2.5259999999999998</v>
      </c>
      <c r="M298" s="6"/>
      <c r="N298" s="6"/>
      <c r="O298" s="6"/>
    </row>
    <row r="299" spans="1:15" x14ac:dyDescent="0.2">
      <c r="A299" s="5" t="s">
        <v>270</v>
      </c>
      <c r="B299" s="6">
        <v>5</v>
      </c>
      <c r="C299" s="6">
        <v>0.21</v>
      </c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</row>
    <row r="300" spans="1:15" x14ac:dyDescent="0.2">
      <c r="A300" s="5" t="s">
        <v>271</v>
      </c>
      <c r="B300" s="6"/>
      <c r="C300" s="6"/>
      <c r="D300" s="6">
        <v>0.09</v>
      </c>
      <c r="E300" s="6">
        <v>0.2</v>
      </c>
      <c r="F300" s="6">
        <v>0.37999999999999995</v>
      </c>
      <c r="G300" s="6">
        <v>0.24000000000000002</v>
      </c>
      <c r="H300" s="6"/>
      <c r="I300" s="6"/>
      <c r="J300" s="6"/>
      <c r="K300" s="6"/>
      <c r="L300" s="6"/>
      <c r="M300" s="6"/>
      <c r="N300" s="6"/>
      <c r="O300" s="6"/>
    </row>
    <row r="301" spans="1:15" x14ac:dyDescent="0.2">
      <c r="A301" s="5" t="s">
        <v>272</v>
      </c>
      <c r="B301" s="6"/>
      <c r="C301" s="6"/>
      <c r="D301" s="6"/>
      <c r="E301" s="6">
        <v>0.11</v>
      </c>
      <c r="F301" s="6">
        <v>0.02</v>
      </c>
      <c r="G301" s="6">
        <v>0.08</v>
      </c>
      <c r="H301" s="6">
        <v>0.11</v>
      </c>
      <c r="I301" s="6">
        <v>2.81</v>
      </c>
      <c r="J301" s="6">
        <v>0.5</v>
      </c>
      <c r="K301" s="6">
        <v>0.55400000000000005</v>
      </c>
      <c r="L301" s="6">
        <v>8.7000000000000008E-2</v>
      </c>
      <c r="M301" s="6"/>
      <c r="N301" s="6"/>
      <c r="O301" s="6"/>
    </row>
    <row r="302" spans="1:15" x14ac:dyDescent="0.2">
      <c r="A302" s="5" t="s">
        <v>273</v>
      </c>
      <c r="B302" s="6"/>
      <c r="C302" s="6"/>
      <c r="D302" s="6"/>
      <c r="E302" s="6"/>
      <c r="F302" s="6"/>
      <c r="G302" s="6"/>
      <c r="H302" s="6"/>
      <c r="I302" s="6">
        <v>0.85</v>
      </c>
      <c r="J302" s="6"/>
      <c r="K302" s="6"/>
      <c r="L302" s="6"/>
      <c r="M302" s="6"/>
      <c r="N302" s="6"/>
      <c r="O302" s="6"/>
    </row>
    <row r="303" spans="1:15" x14ac:dyDescent="0.2">
      <c r="A303" s="5" t="s">
        <v>274</v>
      </c>
      <c r="B303" s="6"/>
      <c r="C303" s="6"/>
      <c r="D303" s="6"/>
      <c r="E303" s="6"/>
      <c r="F303" s="6"/>
      <c r="G303" s="6"/>
      <c r="H303" s="6"/>
      <c r="I303" s="6">
        <v>0.05</v>
      </c>
      <c r="J303" s="6"/>
      <c r="K303" s="6"/>
      <c r="L303" s="6">
        <v>0.31999999999999995</v>
      </c>
      <c r="M303" s="6"/>
      <c r="N303" s="6"/>
      <c r="O303" s="6"/>
    </row>
    <row r="304" spans="1:15" x14ac:dyDescent="0.2">
      <c r="A304" s="5" t="s">
        <v>275</v>
      </c>
      <c r="B304" s="6"/>
      <c r="C304" s="6"/>
      <c r="D304" s="6">
        <v>0.12</v>
      </c>
      <c r="E304" s="6">
        <v>0.35</v>
      </c>
      <c r="F304" s="6">
        <v>0.36</v>
      </c>
      <c r="G304" s="6">
        <v>0.16999999999999998</v>
      </c>
      <c r="H304" s="6">
        <v>0.12999999999999998</v>
      </c>
      <c r="I304" s="6">
        <v>6.589999999999999</v>
      </c>
      <c r="J304" s="6">
        <v>0.26</v>
      </c>
      <c r="K304" s="6">
        <v>0.113</v>
      </c>
      <c r="L304" s="6">
        <v>0.65900000000000003</v>
      </c>
      <c r="M304" s="6"/>
      <c r="N304" s="6"/>
      <c r="O304" s="6"/>
    </row>
    <row r="305" spans="1:15" x14ac:dyDescent="0.2">
      <c r="A305" s="5" t="s">
        <v>276</v>
      </c>
      <c r="B305" s="6">
        <v>1.23</v>
      </c>
      <c r="C305" s="6">
        <v>0.93</v>
      </c>
      <c r="D305" s="6">
        <v>0.9</v>
      </c>
      <c r="E305" s="6">
        <v>1.1299999999999999</v>
      </c>
      <c r="F305" s="6">
        <v>0.94000000000000017</v>
      </c>
      <c r="G305" s="6">
        <v>3.5199999999999996</v>
      </c>
      <c r="H305" s="6">
        <v>6.3199999999999994</v>
      </c>
      <c r="I305" s="6">
        <v>6.5700000000000012</v>
      </c>
      <c r="J305" s="6">
        <v>4.28</v>
      </c>
      <c r="K305" s="6">
        <v>0.79800000000000004</v>
      </c>
      <c r="L305" s="6">
        <v>1.0909999999999997</v>
      </c>
      <c r="M305" s="6"/>
      <c r="N305" s="6"/>
      <c r="O305" s="6"/>
    </row>
    <row r="306" spans="1:15" x14ac:dyDescent="0.2">
      <c r="A306" s="5" t="s">
        <v>277</v>
      </c>
      <c r="B306" s="6">
        <v>1</v>
      </c>
      <c r="C306" s="6"/>
      <c r="D306" s="6">
        <v>0.01</v>
      </c>
      <c r="E306" s="6"/>
      <c r="F306" s="6">
        <v>7.0000000000000007E-2</v>
      </c>
      <c r="G306" s="6"/>
      <c r="H306" s="6"/>
      <c r="I306" s="6"/>
      <c r="J306" s="6"/>
      <c r="K306" s="6"/>
      <c r="L306" s="6"/>
      <c r="M306" s="6"/>
      <c r="N306" s="6"/>
      <c r="O306" s="6"/>
    </row>
    <row r="307" spans="1:15" x14ac:dyDescent="0.2">
      <c r="A307" s="5" t="s">
        <v>278</v>
      </c>
      <c r="B307" s="6"/>
      <c r="C307" s="6"/>
      <c r="D307" s="6"/>
      <c r="E307" s="6"/>
      <c r="F307" s="6"/>
      <c r="G307" s="6"/>
      <c r="H307" s="6"/>
      <c r="I307" s="6"/>
      <c r="J307" s="6"/>
      <c r="K307" s="6">
        <v>0.23000000000000004</v>
      </c>
      <c r="L307" s="6">
        <v>0.14600000000000002</v>
      </c>
      <c r="M307" s="6"/>
      <c r="N307" s="6"/>
      <c r="O307" s="6"/>
    </row>
    <row r="308" spans="1:15" x14ac:dyDescent="0.2">
      <c r="A308" s="5" t="s">
        <v>279</v>
      </c>
      <c r="B308" s="6"/>
      <c r="C308" s="6"/>
      <c r="D308" s="6"/>
      <c r="E308" s="6"/>
      <c r="F308" s="6"/>
      <c r="G308" s="6"/>
      <c r="H308" s="6"/>
      <c r="I308" s="6"/>
      <c r="J308" s="6"/>
      <c r="K308" s="6">
        <v>1.3549999999999998</v>
      </c>
      <c r="L308" s="6">
        <v>1.9210000000000003</v>
      </c>
      <c r="M308" s="6"/>
      <c r="N308" s="6"/>
      <c r="O308" s="6"/>
    </row>
    <row r="309" spans="1:15" x14ac:dyDescent="0.2">
      <c r="A309" s="5" t="s">
        <v>280</v>
      </c>
      <c r="B309" s="6"/>
      <c r="C309" s="6"/>
      <c r="D309" s="6"/>
      <c r="E309" s="6"/>
      <c r="F309" s="6"/>
      <c r="G309" s="6"/>
      <c r="H309" s="6"/>
      <c r="I309" s="6"/>
      <c r="J309" s="6">
        <v>4.6100000000000003</v>
      </c>
      <c r="K309" s="6">
        <v>1.55</v>
      </c>
      <c r="L309" s="6">
        <v>3.2629999999999999</v>
      </c>
      <c r="M309" s="6"/>
      <c r="N309" s="6"/>
      <c r="O309" s="6"/>
    </row>
    <row r="310" spans="1:15" x14ac:dyDescent="0.2">
      <c r="A310" s="5" t="s">
        <v>281</v>
      </c>
      <c r="B310" s="6"/>
      <c r="C310" s="6"/>
      <c r="D310" s="6"/>
      <c r="E310" s="6"/>
      <c r="F310" s="6"/>
      <c r="G310" s="6"/>
      <c r="H310" s="6"/>
      <c r="I310" s="6"/>
      <c r="J310" s="6"/>
      <c r="K310" s="6">
        <v>0.16</v>
      </c>
      <c r="L310" s="6">
        <v>0.115</v>
      </c>
      <c r="M310" s="6"/>
      <c r="N310" s="6"/>
      <c r="O310" s="6"/>
    </row>
    <row r="311" spans="1:15" x14ac:dyDescent="0.2">
      <c r="A311" s="5" t="s">
        <v>282</v>
      </c>
      <c r="B311" s="6"/>
      <c r="C311" s="6"/>
      <c r="D311" s="6"/>
      <c r="E311" s="6"/>
      <c r="F311" s="6"/>
      <c r="G311" s="6"/>
      <c r="H311" s="6"/>
      <c r="I311" s="6"/>
      <c r="J311" s="6">
        <v>0.84</v>
      </c>
      <c r="K311" s="6">
        <v>3.5379999999999994</v>
      </c>
      <c r="L311" s="6">
        <v>0.18</v>
      </c>
      <c r="M311" s="6"/>
      <c r="N311" s="6"/>
      <c r="O311" s="6"/>
    </row>
    <row r="312" spans="1:15" x14ac:dyDescent="0.2">
      <c r="A312" s="5" t="s">
        <v>283</v>
      </c>
      <c r="B312" s="6"/>
      <c r="C312" s="6"/>
      <c r="D312" s="6"/>
      <c r="E312" s="6"/>
      <c r="F312" s="6"/>
      <c r="G312" s="6"/>
      <c r="H312" s="6"/>
      <c r="I312" s="6"/>
      <c r="J312" s="6"/>
      <c r="K312" s="6">
        <v>8.7000000000000008E-2</v>
      </c>
      <c r="L312" s="6">
        <v>3.5999999999999997E-2</v>
      </c>
      <c r="M312" s="6"/>
      <c r="N312" s="6"/>
      <c r="O312" s="6"/>
    </row>
    <row r="313" spans="1:15" x14ac:dyDescent="0.2">
      <c r="A313" s="5" t="s">
        <v>284</v>
      </c>
      <c r="B313" s="6"/>
      <c r="C313" s="6"/>
      <c r="D313" s="6"/>
      <c r="E313" s="6"/>
      <c r="F313" s="6"/>
      <c r="G313" s="6"/>
      <c r="H313" s="6"/>
      <c r="I313" s="6"/>
      <c r="J313" s="6">
        <v>0.08</v>
      </c>
      <c r="K313" s="6">
        <v>0.01</v>
      </c>
      <c r="L313" s="6">
        <v>5.5169999999999995</v>
      </c>
      <c r="M313" s="6"/>
      <c r="N313" s="6"/>
      <c r="O313" s="6"/>
    </row>
    <row r="314" spans="1:15" x14ac:dyDescent="0.2">
      <c r="A314" s="5" t="s">
        <v>285</v>
      </c>
      <c r="B314" s="6"/>
      <c r="C314" s="6"/>
      <c r="D314" s="6"/>
      <c r="E314" s="6"/>
      <c r="F314" s="6"/>
      <c r="G314" s="6"/>
      <c r="H314" s="6"/>
      <c r="I314" s="6"/>
      <c r="J314" s="6">
        <v>0.08</v>
      </c>
      <c r="K314" s="6">
        <v>0.65900000000000003</v>
      </c>
      <c r="L314" s="6">
        <v>11.613999999999999</v>
      </c>
      <c r="M314" s="6"/>
      <c r="N314" s="6"/>
      <c r="O314" s="6"/>
    </row>
    <row r="315" spans="1:15" x14ac:dyDescent="0.2">
      <c r="A315" s="5" t="s">
        <v>286</v>
      </c>
      <c r="B315" s="6"/>
      <c r="C315" s="6"/>
      <c r="D315" s="6"/>
      <c r="E315" s="6"/>
      <c r="F315" s="6"/>
      <c r="G315" s="6"/>
      <c r="H315" s="6"/>
      <c r="I315" s="6"/>
      <c r="J315" s="6"/>
      <c r="K315" s="6">
        <v>0.17</v>
      </c>
      <c r="L315" s="6">
        <v>0.04</v>
      </c>
      <c r="M315" s="6"/>
      <c r="N315" s="6"/>
      <c r="O315" s="6"/>
    </row>
    <row r="316" spans="1:15" x14ac:dyDescent="0.2">
      <c r="A316" s="5" t="s">
        <v>287</v>
      </c>
      <c r="B316" s="6"/>
      <c r="C316" s="6"/>
      <c r="D316" s="6"/>
      <c r="E316" s="6"/>
      <c r="F316" s="6"/>
      <c r="G316" s="6"/>
      <c r="H316" s="6"/>
      <c r="I316" s="6"/>
      <c r="J316" s="6">
        <v>0.2</v>
      </c>
      <c r="K316" s="6">
        <v>0.23</v>
      </c>
      <c r="L316" s="6">
        <v>0.24800000000000003</v>
      </c>
      <c r="M316" s="6"/>
      <c r="N316" s="6"/>
      <c r="O316" s="6"/>
    </row>
    <row r="317" spans="1:15" x14ac:dyDescent="0.2">
      <c r="A317" s="5" t="s">
        <v>288</v>
      </c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>
        <v>0.01</v>
      </c>
      <c r="M317" s="6"/>
      <c r="N317" s="6"/>
      <c r="O317" s="6"/>
    </row>
    <row r="318" spans="1:15" x14ac:dyDescent="0.2">
      <c r="A318" s="5" t="s">
        <v>289</v>
      </c>
      <c r="B318" s="6"/>
      <c r="C318" s="6"/>
      <c r="D318" s="6"/>
      <c r="E318" s="6"/>
      <c r="F318" s="6"/>
      <c r="G318" s="6"/>
      <c r="H318" s="6"/>
      <c r="I318" s="6"/>
      <c r="J318" s="6">
        <v>0.17</v>
      </c>
      <c r="K318" s="6">
        <v>0.83499999999999996</v>
      </c>
      <c r="L318" s="6">
        <v>1.1219999999999999</v>
      </c>
      <c r="M318" s="6"/>
      <c r="N318" s="6"/>
      <c r="O318" s="6"/>
    </row>
    <row r="319" spans="1:15" x14ac:dyDescent="0.2">
      <c r="A319" s="5" t="s">
        <v>290</v>
      </c>
      <c r="B319" s="6"/>
      <c r="C319" s="6"/>
      <c r="D319" s="6"/>
      <c r="E319" s="6"/>
      <c r="F319" s="6"/>
      <c r="G319" s="6"/>
      <c r="H319" s="6"/>
      <c r="I319" s="6"/>
      <c r="J319" s="6">
        <v>0.02</v>
      </c>
      <c r="K319" s="6"/>
      <c r="L319" s="6">
        <v>1.8840000000000001</v>
      </c>
      <c r="M319" s="6"/>
      <c r="N319" s="6"/>
      <c r="O319" s="6"/>
    </row>
    <row r="320" spans="1:15" x14ac:dyDescent="0.2">
      <c r="A320" s="5" t="s">
        <v>291</v>
      </c>
      <c r="B320" s="6"/>
      <c r="C320" s="6"/>
      <c r="D320" s="6"/>
      <c r="E320" s="6"/>
      <c r="F320" s="6"/>
      <c r="G320" s="6">
        <v>1.08</v>
      </c>
      <c r="H320" s="6"/>
      <c r="I320" s="6">
        <v>0.01</v>
      </c>
      <c r="J320" s="6"/>
      <c r="K320" s="6"/>
      <c r="L320" s="6"/>
      <c r="M320" s="6"/>
      <c r="N320" s="6"/>
      <c r="O320" s="6"/>
    </row>
    <row r="321" spans="1:15" x14ac:dyDescent="0.2">
      <c r="A321" s="5" t="s">
        <v>292</v>
      </c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</row>
    <row r="322" spans="1:15" x14ac:dyDescent="0.2">
      <c r="A322" s="5" t="s">
        <v>293</v>
      </c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</row>
    <row r="323" spans="1:15" x14ac:dyDescent="0.2">
      <c r="A323" s="5" t="s">
        <v>294</v>
      </c>
      <c r="B323" s="6">
        <v>2</v>
      </c>
      <c r="C323" s="6">
        <v>1.32</v>
      </c>
      <c r="D323" s="6">
        <v>3.44</v>
      </c>
      <c r="E323" s="6">
        <v>1.75</v>
      </c>
      <c r="F323" s="6">
        <v>2.94</v>
      </c>
      <c r="G323" s="6">
        <v>1.8199999999999998</v>
      </c>
      <c r="H323" s="6">
        <v>2.74</v>
      </c>
      <c r="I323" s="6">
        <v>2.5499999999999998</v>
      </c>
      <c r="J323" s="6">
        <v>2.3199999999999998</v>
      </c>
      <c r="K323" s="6">
        <v>0.38500000000000001</v>
      </c>
      <c r="L323" s="6">
        <v>0.503</v>
      </c>
      <c r="M323" s="6"/>
      <c r="N323" s="6"/>
      <c r="O323" s="6"/>
    </row>
    <row r="324" spans="1:15" x14ac:dyDescent="0.2">
      <c r="A324" s="5" t="s">
        <v>295</v>
      </c>
      <c r="B324" s="6"/>
      <c r="C324" s="6"/>
      <c r="D324" s="6"/>
      <c r="E324" s="6"/>
      <c r="F324" s="6"/>
      <c r="G324" s="6"/>
      <c r="H324" s="6"/>
      <c r="I324" s="6"/>
      <c r="J324" s="6">
        <v>0.23</v>
      </c>
      <c r="K324" s="6">
        <v>0.78</v>
      </c>
      <c r="L324" s="6">
        <v>1.2569999999999999</v>
      </c>
      <c r="M324" s="6"/>
      <c r="N324" s="6"/>
      <c r="O324" s="6"/>
    </row>
    <row r="325" spans="1:15" x14ac:dyDescent="0.2">
      <c r="A325" s="5" t="s">
        <v>296</v>
      </c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</row>
    <row r="326" spans="1:15" x14ac:dyDescent="0.2">
      <c r="A326" s="5" t="s">
        <v>297</v>
      </c>
      <c r="B326" s="6">
        <v>29</v>
      </c>
      <c r="C326" s="6">
        <v>29.73</v>
      </c>
      <c r="D326" s="6">
        <v>36.85</v>
      </c>
      <c r="E326" s="6">
        <v>36.42</v>
      </c>
      <c r="F326" s="6">
        <v>54.86</v>
      </c>
      <c r="G326" s="6">
        <v>67.45</v>
      </c>
      <c r="H326" s="6">
        <v>72.77</v>
      </c>
      <c r="I326" s="6">
        <v>116.96000000000002</v>
      </c>
      <c r="J326" s="6">
        <v>195.24</v>
      </c>
      <c r="K326" s="6">
        <v>155.863</v>
      </c>
      <c r="L326" s="6">
        <v>183.76900000000001</v>
      </c>
      <c r="M326" s="6"/>
      <c r="N326" s="6"/>
      <c r="O326" s="6"/>
    </row>
    <row r="327" spans="1:15" x14ac:dyDescent="0.2">
      <c r="A327" s="5" t="s">
        <v>298</v>
      </c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>
        <v>7.0000000000000001E-3</v>
      </c>
      <c r="M327" s="6"/>
      <c r="N327" s="6"/>
      <c r="O327" s="6"/>
    </row>
    <row r="328" spans="1:15" x14ac:dyDescent="0.2">
      <c r="A328" s="5" t="s">
        <v>299</v>
      </c>
      <c r="B328" s="6"/>
      <c r="C328" s="6"/>
      <c r="D328" s="6"/>
      <c r="E328" s="6"/>
      <c r="F328" s="6"/>
      <c r="G328" s="6"/>
      <c r="H328" s="6"/>
      <c r="I328" s="6"/>
      <c r="J328" s="6"/>
      <c r="K328" s="6">
        <v>0.36</v>
      </c>
      <c r="L328" s="6">
        <v>7.5839999999999996</v>
      </c>
      <c r="M328" s="6"/>
      <c r="N328" s="6"/>
      <c r="O328" s="6"/>
    </row>
    <row r="329" spans="1:15" x14ac:dyDescent="0.2">
      <c r="A329" s="5" t="s">
        <v>300</v>
      </c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>
        <v>6.0000000000000001E-3</v>
      </c>
      <c r="M329" s="6"/>
      <c r="N329" s="6"/>
      <c r="O329" s="6"/>
    </row>
    <row r="330" spans="1:15" x14ac:dyDescent="0.2">
      <c r="A330" s="5" t="s">
        <v>301</v>
      </c>
      <c r="B330" s="6"/>
      <c r="C330" s="6"/>
      <c r="D330" s="6"/>
      <c r="E330" s="6"/>
      <c r="F330" s="6"/>
      <c r="G330" s="6"/>
      <c r="H330" s="6">
        <v>0.25</v>
      </c>
      <c r="I330" s="6"/>
      <c r="J330" s="6">
        <v>0.04</v>
      </c>
      <c r="K330" s="6"/>
      <c r="L330" s="6">
        <v>0.05</v>
      </c>
      <c r="M330" s="6"/>
      <c r="N330" s="6"/>
      <c r="O330" s="6"/>
    </row>
    <row r="331" spans="1:15" x14ac:dyDescent="0.2">
      <c r="A331" s="5" t="s">
        <v>302</v>
      </c>
      <c r="B331" s="6">
        <v>40</v>
      </c>
      <c r="C331" s="6">
        <v>50.78</v>
      </c>
      <c r="D331" s="6">
        <v>34.46</v>
      </c>
      <c r="E331" s="6">
        <v>11.12</v>
      </c>
      <c r="F331" s="6">
        <v>3.54</v>
      </c>
      <c r="G331" s="6">
        <v>7.444</v>
      </c>
      <c r="H331" s="6">
        <v>0.82000000000000006</v>
      </c>
      <c r="I331" s="6">
        <v>0.69000000000000017</v>
      </c>
      <c r="J331" s="6">
        <v>2.29</v>
      </c>
      <c r="K331" s="6">
        <v>0.121</v>
      </c>
      <c r="L331" s="6"/>
      <c r="M331" s="6"/>
      <c r="N331" s="6"/>
      <c r="O331" s="6"/>
    </row>
    <row r="332" spans="1:15" x14ac:dyDescent="0.2">
      <c r="A332" s="5" t="s">
        <v>303</v>
      </c>
      <c r="B332" s="6"/>
      <c r="C332" s="6"/>
      <c r="D332" s="6"/>
      <c r="E332" s="6"/>
      <c r="F332" s="6"/>
      <c r="G332" s="6">
        <v>0.08</v>
      </c>
      <c r="H332" s="6"/>
      <c r="I332" s="6"/>
      <c r="J332" s="6"/>
      <c r="K332" s="6">
        <v>0.01</v>
      </c>
      <c r="L332" s="6">
        <v>6.0000000000000001E-3</v>
      </c>
      <c r="M332" s="6"/>
      <c r="N332" s="6"/>
      <c r="O332" s="6"/>
    </row>
    <row r="333" spans="1:15" x14ac:dyDescent="0.2">
      <c r="A333" s="5" t="s">
        <v>304</v>
      </c>
      <c r="B333" s="6">
        <v>25</v>
      </c>
      <c r="C333" s="6">
        <v>30.79</v>
      </c>
      <c r="D333" s="6">
        <v>24</v>
      </c>
      <c r="E333" s="6">
        <v>47.61</v>
      </c>
      <c r="F333" s="6">
        <v>63.059999999999988</v>
      </c>
      <c r="G333" s="6">
        <v>49.15</v>
      </c>
      <c r="H333" s="6">
        <v>96.7</v>
      </c>
      <c r="I333" s="6">
        <v>84.33</v>
      </c>
      <c r="J333" s="6">
        <v>108.37</v>
      </c>
      <c r="K333" s="6">
        <v>50.323</v>
      </c>
      <c r="L333" s="6">
        <v>15.788999999999998</v>
      </c>
      <c r="M333" s="6"/>
      <c r="N333" s="6"/>
      <c r="O333" s="6"/>
    </row>
    <row r="334" spans="1:15" x14ac:dyDescent="0.2">
      <c r="A334" s="5" t="s">
        <v>305</v>
      </c>
      <c r="B334" s="6"/>
      <c r="C334" s="6"/>
      <c r="D334" s="6"/>
      <c r="E334" s="6">
        <v>0.05</v>
      </c>
      <c r="F334" s="6">
        <v>0.13</v>
      </c>
      <c r="G334" s="6">
        <v>0.16000000000000003</v>
      </c>
      <c r="H334" s="6">
        <v>0.06</v>
      </c>
      <c r="I334" s="6"/>
      <c r="J334" s="6">
        <v>0.12</v>
      </c>
      <c r="K334" s="6">
        <v>0.05</v>
      </c>
      <c r="L334" s="6">
        <v>5.0000000000000001E-3</v>
      </c>
      <c r="M334" s="6"/>
      <c r="N334" s="6"/>
      <c r="O334" s="6"/>
    </row>
    <row r="335" spans="1:15" x14ac:dyDescent="0.2">
      <c r="A335" s="5" t="s">
        <v>306</v>
      </c>
      <c r="B335" s="6">
        <v>14</v>
      </c>
      <c r="C335" s="6">
        <v>15.63</v>
      </c>
      <c r="D335" s="6">
        <v>15.27</v>
      </c>
      <c r="E335" s="6">
        <v>27.69</v>
      </c>
      <c r="F335" s="6">
        <v>19.790000000000003</v>
      </c>
      <c r="G335" s="6">
        <v>20.450000000000003</v>
      </c>
      <c r="H335" s="6">
        <v>47.92</v>
      </c>
      <c r="I335" s="6">
        <v>41.260000000000005</v>
      </c>
      <c r="J335" s="6">
        <v>25.97</v>
      </c>
      <c r="K335" s="6">
        <v>16.074000000000002</v>
      </c>
      <c r="L335" s="6">
        <v>26.170999999999999</v>
      </c>
      <c r="M335" s="6"/>
      <c r="N335" s="6"/>
      <c r="O335" s="6"/>
    </row>
    <row r="336" spans="1:15" x14ac:dyDescent="0.2">
      <c r="A336" s="5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</row>
    <row r="337" spans="1:15" s="2" customFormat="1" ht="15" x14ac:dyDescent="0.25">
      <c r="A337" s="3" t="s">
        <v>307</v>
      </c>
      <c r="B337" s="4">
        <v>16</v>
      </c>
      <c r="C337" s="4">
        <v>110.01</v>
      </c>
      <c r="D337" s="4">
        <v>42.4</v>
      </c>
      <c r="E337" s="4">
        <v>19.46</v>
      </c>
      <c r="F337" s="4">
        <v>4.8199999999999994</v>
      </c>
      <c r="G337" s="4">
        <v>11.919999999999998</v>
      </c>
      <c r="H337" s="4">
        <v>28.129999999999995</v>
      </c>
      <c r="I337" s="4">
        <v>46.94</v>
      </c>
      <c r="J337" s="4">
        <v>289.44</v>
      </c>
      <c r="K337" s="4">
        <v>7.5219999999999985</v>
      </c>
      <c r="L337" s="4">
        <v>52.352000000000004</v>
      </c>
      <c r="M337" s="4">
        <v>0</v>
      </c>
      <c r="N337" s="4">
        <v>0</v>
      </c>
      <c r="O337" s="4">
        <f>SUM(O338:O342)</f>
        <v>4.4476009899999998</v>
      </c>
    </row>
    <row r="338" spans="1:15" x14ac:dyDescent="0.2">
      <c r="A338" s="5" t="s">
        <v>308</v>
      </c>
      <c r="B338" s="6">
        <v>3</v>
      </c>
      <c r="C338" s="6">
        <v>4.51</v>
      </c>
      <c r="D338" s="6">
        <v>4.7300000000000004</v>
      </c>
      <c r="E338" s="6">
        <v>7.13</v>
      </c>
      <c r="F338" s="6">
        <v>4.1899999999999995</v>
      </c>
      <c r="G338" s="6">
        <v>9.509999999999998</v>
      </c>
      <c r="H338" s="6">
        <v>11.95</v>
      </c>
      <c r="I338" s="6">
        <v>5.1899999999999995</v>
      </c>
      <c r="J338" s="6">
        <v>5.46</v>
      </c>
      <c r="K338" s="6">
        <v>2.3819999999999997</v>
      </c>
      <c r="L338" s="6">
        <v>1.8039999999999998</v>
      </c>
      <c r="M338" s="6">
        <v>0</v>
      </c>
      <c r="N338" s="6">
        <v>0</v>
      </c>
      <c r="O338" s="6">
        <v>4.4476009899999998</v>
      </c>
    </row>
    <row r="339" spans="1:15" x14ac:dyDescent="0.2">
      <c r="A339" s="5" t="s">
        <v>309</v>
      </c>
      <c r="B339" s="6"/>
      <c r="C339" s="6">
        <v>0.03</v>
      </c>
      <c r="D339" s="6">
        <v>0.02</v>
      </c>
      <c r="E339" s="6"/>
      <c r="F339" s="6"/>
      <c r="G339" s="6">
        <v>0.02</v>
      </c>
      <c r="H339" s="6">
        <v>0.10999999999999999</v>
      </c>
      <c r="I339" s="6">
        <v>0.34</v>
      </c>
      <c r="J339" s="6">
        <v>30.08</v>
      </c>
      <c r="K339" s="6">
        <v>4.2000000000000003E-2</v>
      </c>
      <c r="L339" s="6">
        <v>0.20600000000000002</v>
      </c>
      <c r="M339" s="6">
        <v>0</v>
      </c>
      <c r="N339" s="6">
        <v>0</v>
      </c>
      <c r="O339" s="6">
        <v>0</v>
      </c>
    </row>
    <row r="340" spans="1:15" x14ac:dyDescent="0.2">
      <c r="A340" s="5" t="s">
        <v>310</v>
      </c>
      <c r="B340" s="6">
        <v>13</v>
      </c>
      <c r="C340" s="6">
        <v>105.47</v>
      </c>
      <c r="D340" s="6">
        <v>37.409999999999997</v>
      </c>
      <c r="E340" s="6">
        <v>11.05</v>
      </c>
      <c r="F340" s="6">
        <v>0.29000000000000004</v>
      </c>
      <c r="G340" s="6">
        <v>0.23</v>
      </c>
      <c r="H340" s="6">
        <v>8.68</v>
      </c>
      <c r="I340" s="6">
        <v>38.839999999999996</v>
      </c>
      <c r="J340" s="6">
        <v>251.76</v>
      </c>
      <c r="K340" s="6">
        <v>4.2029999999999994</v>
      </c>
      <c r="L340" s="6">
        <v>49.254000000000005</v>
      </c>
      <c r="M340" s="6">
        <v>0</v>
      </c>
      <c r="N340" s="6">
        <v>0</v>
      </c>
      <c r="O340" s="6">
        <v>0</v>
      </c>
    </row>
    <row r="341" spans="1:15" x14ac:dyDescent="0.2">
      <c r="A341" s="5" t="s">
        <v>311</v>
      </c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>
        <v>0</v>
      </c>
      <c r="N341" s="6">
        <v>0</v>
      </c>
      <c r="O341" s="6">
        <v>0</v>
      </c>
    </row>
    <row r="342" spans="1:15" x14ac:dyDescent="0.2">
      <c r="A342" s="5" t="s">
        <v>312</v>
      </c>
      <c r="B342" s="6"/>
      <c r="C342" s="6"/>
      <c r="D342" s="6">
        <v>0.24</v>
      </c>
      <c r="E342" s="6">
        <v>1.28</v>
      </c>
      <c r="F342" s="6">
        <v>0.34</v>
      </c>
      <c r="G342" s="6">
        <v>2.16</v>
      </c>
      <c r="H342" s="6">
        <v>7.3899999999999988</v>
      </c>
      <c r="I342" s="6">
        <v>2.57</v>
      </c>
      <c r="J342" s="6">
        <v>2.14</v>
      </c>
      <c r="K342" s="6">
        <v>0.89500000000000002</v>
      </c>
      <c r="L342" s="6">
        <v>1.0880000000000001</v>
      </c>
      <c r="M342" s="6">
        <v>0</v>
      </c>
      <c r="N342" s="6">
        <v>0</v>
      </c>
      <c r="O342" s="6">
        <v>0</v>
      </c>
    </row>
    <row r="343" spans="1:15" x14ac:dyDescent="0.2">
      <c r="A343" s="5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</row>
    <row r="344" spans="1:15" s="17" customFormat="1" ht="18" x14ac:dyDescent="0.25">
      <c r="A344" s="15" t="s">
        <v>313</v>
      </c>
      <c r="B344" s="16">
        <v>26047.919999999998</v>
      </c>
      <c r="C344" s="16">
        <v>27792.824999999997</v>
      </c>
      <c r="D344" s="16">
        <v>30541.120000000003</v>
      </c>
      <c r="E344" s="16">
        <v>32771.040000000001</v>
      </c>
      <c r="F344" s="16">
        <v>36405.426000000007</v>
      </c>
      <c r="G344" s="16">
        <v>39819.013999999996</v>
      </c>
      <c r="H344" s="16">
        <v>40771.409999999996</v>
      </c>
      <c r="I344" s="16">
        <v>52729.329999999994</v>
      </c>
      <c r="J344" s="16">
        <v>55397.930000000008</v>
      </c>
      <c r="K344" s="16">
        <v>23106.731999999996</v>
      </c>
      <c r="L344" s="16">
        <v>31689.955000000005</v>
      </c>
      <c r="M344" s="16">
        <v>46361.023156620002</v>
      </c>
      <c r="N344" s="16">
        <v>56274.755138080014</v>
      </c>
      <c r="O344" s="16">
        <f>SUM(O6,O9,O26,O31,O40,O43,O56,O69,O73,O79,O83,O87,O95,O106,O118,O121,O135,O140,O163,O167,O172,O183,O195,O201,O204,O220,O337)</f>
        <v>65214.999013063818</v>
      </c>
    </row>
    <row r="346" spans="1:15" x14ac:dyDescent="0.2">
      <c r="A346" s="12" t="s">
        <v>317</v>
      </c>
    </row>
  </sheetData>
  <pageMargins left="0.23622047244094491" right="0" top="0.74803149606299213" bottom="0" header="0.31496062992125984" footer="3.937007874015748E-2"/>
  <pageSetup scale="41" orientation="portrait" r:id="rId1"/>
  <rowBreaks count="2" manualBreakCount="2">
    <brk id="112" max="16383" man="1"/>
    <brk id="225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49137-841D-4C3E-AE18-2E2375218E64}">
  <dimension ref="A1:O344"/>
  <sheetViews>
    <sheetView topLeftCell="A312" zoomScaleNormal="100" workbookViewId="0">
      <selection activeCell="E351" sqref="E351"/>
    </sheetView>
  </sheetViews>
  <sheetFormatPr defaultRowHeight="14.25" x14ac:dyDescent="0.2"/>
  <cols>
    <col min="1" max="1" width="73" style="7" bestFit="1" customWidth="1"/>
    <col min="2" max="15" width="11.28515625" style="7" bestFit="1" customWidth="1"/>
  </cols>
  <sheetData>
    <row r="1" spans="1:15" ht="15" x14ac:dyDescent="0.25">
      <c r="A1" s="13" t="s">
        <v>314</v>
      </c>
      <c r="B1" s="1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x14ac:dyDescent="0.25">
      <c r="A2" s="13" t="s">
        <v>315</v>
      </c>
      <c r="B2" s="1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14" t="s">
        <v>316</v>
      </c>
      <c r="B3" s="14"/>
    </row>
    <row r="5" spans="1:15" ht="37.5" customHeight="1" x14ac:dyDescent="0.2">
      <c r="A5" s="1" t="s">
        <v>0</v>
      </c>
      <c r="B5" s="1">
        <v>1997</v>
      </c>
      <c r="C5" s="1">
        <v>1998</v>
      </c>
      <c r="D5" s="1">
        <v>1999</v>
      </c>
      <c r="E5" s="1">
        <v>2000</v>
      </c>
      <c r="F5" s="1">
        <v>2001</v>
      </c>
      <c r="G5" s="1">
        <v>2002</v>
      </c>
      <c r="H5" s="1">
        <v>2003</v>
      </c>
      <c r="I5" s="1">
        <v>2004</v>
      </c>
      <c r="J5" s="1">
        <v>2005</v>
      </c>
      <c r="K5" s="1">
        <v>2006</v>
      </c>
      <c r="L5" s="1">
        <v>2007</v>
      </c>
      <c r="M5" s="1">
        <v>2008</v>
      </c>
      <c r="N5" s="1">
        <v>2009</v>
      </c>
      <c r="O5" s="1">
        <v>2010</v>
      </c>
    </row>
    <row r="6" spans="1:15" ht="15" x14ac:dyDescent="0.25">
      <c r="A6" s="3" t="s">
        <v>1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29</v>
      </c>
      <c r="I6" s="4">
        <v>29</v>
      </c>
      <c r="J6" s="4">
        <v>16</v>
      </c>
      <c r="K6" s="4">
        <v>14</v>
      </c>
      <c r="L6" s="4">
        <v>20</v>
      </c>
      <c r="M6" s="4">
        <v>10</v>
      </c>
      <c r="N6" s="4">
        <v>14</v>
      </c>
      <c r="O6" s="4">
        <v>17</v>
      </c>
    </row>
    <row r="7" spans="1:15" x14ac:dyDescent="0.2">
      <c r="A7" s="5" t="s">
        <v>2</v>
      </c>
      <c r="B7" s="6" t="s">
        <v>3</v>
      </c>
      <c r="C7" s="6" t="s">
        <v>3</v>
      </c>
      <c r="D7" s="6" t="s">
        <v>3</v>
      </c>
      <c r="E7" s="6" t="s">
        <v>3</v>
      </c>
      <c r="F7" s="6" t="s">
        <v>3</v>
      </c>
      <c r="G7" s="6" t="s">
        <v>3</v>
      </c>
      <c r="H7" s="6">
        <v>29</v>
      </c>
      <c r="I7" s="6">
        <v>29</v>
      </c>
      <c r="J7" s="6">
        <v>16</v>
      </c>
      <c r="K7" s="6">
        <v>14</v>
      </c>
      <c r="L7" s="6">
        <v>20</v>
      </c>
      <c r="M7" s="6">
        <v>10</v>
      </c>
      <c r="N7" s="6">
        <v>14</v>
      </c>
      <c r="O7" s="6">
        <v>17</v>
      </c>
    </row>
    <row r="8" spans="1:15" x14ac:dyDescent="0.2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15" x14ac:dyDescent="0.25">
      <c r="A9" s="3" t="s">
        <v>4</v>
      </c>
      <c r="B9" s="4">
        <v>0</v>
      </c>
      <c r="C9" s="4">
        <v>13</v>
      </c>
      <c r="D9" s="4">
        <v>120</v>
      </c>
      <c r="E9" s="4">
        <v>69</v>
      </c>
      <c r="F9" s="4">
        <v>125</v>
      </c>
      <c r="G9" s="4">
        <v>561</v>
      </c>
      <c r="H9" s="4">
        <v>347</v>
      </c>
      <c r="I9" s="4">
        <v>356</v>
      </c>
      <c r="J9" s="4">
        <v>294</v>
      </c>
      <c r="K9" s="4">
        <v>237</v>
      </c>
      <c r="L9" s="4">
        <v>237</v>
      </c>
      <c r="M9" s="4">
        <v>183</v>
      </c>
      <c r="N9" s="4">
        <v>245</v>
      </c>
      <c r="O9" s="4">
        <v>289.63</v>
      </c>
    </row>
    <row r="10" spans="1:15" x14ac:dyDescent="0.2">
      <c r="A10" s="5" t="s">
        <v>5</v>
      </c>
      <c r="B10" s="6"/>
      <c r="C10" s="6">
        <v>13</v>
      </c>
      <c r="D10" s="6">
        <v>72</v>
      </c>
      <c r="E10" s="6"/>
      <c r="F10" s="6"/>
      <c r="G10" s="6">
        <v>31</v>
      </c>
      <c r="H10" s="6"/>
      <c r="I10" s="6"/>
      <c r="J10" s="6"/>
      <c r="K10" s="6"/>
      <c r="L10" s="6"/>
      <c r="M10" s="6"/>
      <c r="N10" s="6"/>
      <c r="O10" s="6"/>
    </row>
    <row r="11" spans="1:15" x14ac:dyDescent="0.2">
      <c r="A11" s="5" t="s">
        <v>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x14ac:dyDescent="0.2">
      <c r="A12" s="5" t="s">
        <v>7</v>
      </c>
      <c r="B12" s="6"/>
      <c r="C12" s="6"/>
      <c r="D12" s="6">
        <v>4</v>
      </c>
      <c r="E12" s="6">
        <v>32</v>
      </c>
      <c r="F12" s="6">
        <v>25</v>
      </c>
      <c r="G12" s="6"/>
      <c r="H12" s="6">
        <v>76</v>
      </c>
      <c r="I12" s="6">
        <v>93</v>
      </c>
      <c r="J12" s="6">
        <v>92</v>
      </c>
      <c r="K12" s="6">
        <v>95</v>
      </c>
      <c r="L12" s="6">
        <v>109</v>
      </c>
      <c r="M12" s="6">
        <v>96</v>
      </c>
      <c r="N12" s="6">
        <v>119</v>
      </c>
      <c r="O12" s="6">
        <v>151.08000000000001</v>
      </c>
    </row>
    <row r="13" spans="1:15" x14ac:dyDescent="0.2">
      <c r="A13" s="5" t="s">
        <v>8</v>
      </c>
      <c r="B13" s="6"/>
      <c r="C13" s="6"/>
      <c r="D13" s="6"/>
      <c r="E13" s="6"/>
      <c r="F13" s="6"/>
      <c r="G13" s="6"/>
      <c r="H13" s="6">
        <v>46</v>
      </c>
      <c r="I13" s="6">
        <v>47</v>
      </c>
      <c r="J13" s="6">
        <v>43</v>
      </c>
      <c r="K13" s="6">
        <v>52</v>
      </c>
      <c r="L13" s="6">
        <v>58</v>
      </c>
      <c r="M13" s="6">
        <v>36</v>
      </c>
      <c r="N13" s="6">
        <v>38</v>
      </c>
      <c r="O13" s="6">
        <v>44</v>
      </c>
    </row>
    <row r="14" spans="1:15" x14ac:dyDescent="0.2">
      <c r="A14" s="5" t="s">
        <v>9</v>
      </c>
      <c r="B14" s="6"/>
      <c r="C14" s="6"/>
      <c r="D14" s="6"/>
      <c r="E14" s="6">
        <v>11</v>
      </c>
      <c r="F14" s="6"/>
      <c r="G14" s="6"/>
      <c r="H14" s="6"/>
      <c r="I14" s="6">
        <v>2</v>
      </c>
      <c r="J14" s="6">
        <v>5</v>
      </c>
      <c r="K14" s="6">
        <v>11</v>
      </c>
      <c r="L14" s="6">
        <v>7</v>
      </c>
      <c r="M14" s="6">
        <v>5</v>
      </c>
      <c r="N14" s="6">
        <v>30</v>
      </c>
      <c r="O14" s="6">
        <v>5.37</v>
      </c>
    </row>
    <row r="15" spans="1:15" x14ac:dyDescent="0.2">
      <c r="A15" s="5" t="s">
        <v>10</v>
      </c>
      <c r="B15" s="6"/>
      <c r="C15" s="6"/>
      <c r="D15" s="6"/>
      <c r="E15" s="6"/>
      <c r="F15" s="6"/>
      <c r="G15" s="6"/>
      <c r="H15" s="6"/>
      <c r="I15" s="6"/>
      <c r="J15" s="6">
        <v>2</v>
      </c>
      <c r="K15" s="6">
        <v>2</v>
      </c>
      <c r="L15" s="6">
        <v>2</v>
      </c>
      <c r="M15" s="6">
        <v>1</v>
      </c>
      <c r="N15" s="6">
        <v>1</v>
      </c>
      <c r="O15" s="6">
        <v>1.65</v>
      </c>
    </row>
    <row r="16" spans="1:15" x14ac:dyDescent="0.2">
      <c r="A16" s="5" t="s">
        <v>11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x14ac:dyDescent="0.2">
      <c r="A17" s="5" t="s">
        <v>12</v>
      </c>
      <c r="B17" s="6"/>
      <c r="C17" s="6"/>
      <c r="D17" s="6">
        <v>34</v>
      </c>
      <c r="E17" s="6">
        <v>8</v>
      </c>
      <c r="F17" s="6"/>
      <c r="G17" s="6">
        <v>275</v>
      </c>
      <c r="H17" s="6">
        <v>109</v>
      </c>
      <c r="I17" s="6">
        <v>118</v>
      </c>
      <c r="J17" s="6">
        <v>51</v>
      </c>
      <c r="K17" s="6">
        <v>30</v>
      </c>
      <c r="L17" s="6">
        <v>29</v>
      </c>
      <c r="M17" s="6">
        <v>39</v>
      </c>
      <c r="N17" s="6">
        <v>49</v>
      </c>
      <c r="O17" s="6">
        <v>77.760000000000005</v>
      </c>
    </row>
    <row r="18" spans="1:15" x14ac:dyDescent="0.2">
      <c r="A18" s="5" t="s">
        <v>13</v>
      </c>
      <c r="B18" s="6"/>
      <c r="C18" s="6"/>
      <c r="D18" s="6"/>
      <c r="E18" s="6"/>
      <c r="F18" s="6"/>
      <c r="G18" s="6"/>
      <c r="H18" s="6">
        <v>30</v>
      </c>
      <c r="I18" s="6">
        <v>28</v>
      </c>
      <c r="J18" s="6">
        <v>15</v>
      </c>
      <c r="K18" s="6"/>
      <c r="L18" s="6"/>
      <c r="M18" s="6">
        <v>1</v>
      </c>
      <c r="N18" s="6">
        <v>1</v>
      </c>
      <c r="O18" s="6">
        <v>1</v>
      </c>
    </row>
    <row r="19" spans="1:15" x14ac:dyDescent="0.2">
      <c r="A19" s="5" t="s">
        <v>14</v>
      </c>
      <c r="B19" s="6"/>
      <c r="C19" s="6"/>
      <c r="D19" s="6"/>
      <c r="E19" s="6">
        <v>18</v>
      </c>
      <c r="F19" s="6">
        <v>100</v>
      </c>
      <c r="G19" s="6"/>
      <c r="H19" s="6">
        <v>28</v>
      </c>
      <c r="I19" s="6">
        <v>51</v>
      </c>
      <c r="J19" s="6">
        <v>67</v>
      </c>
      <c r="K19" s="6">
        <v>38</v>
      </c>
      <c r="L19" s="6">
        <v>22</v>
      </c>
      <c r="M19" s="6">
        <v>4</v>
      </c>
      <c r="N19" s="6">
        <v>5</v>
      </c>
      <c r="O19" s="6">
        <v>6.33</v>
      </c>
    </row>
    <row r="20" spans="1:15" x14ac:dyDescent="0.2">
      <c r="A20" s="5" t="s">
        <v>15</v>
      </c>
      <c r="B20" s="6"/>
      <c r="C20" s="6"/>
      <c r="D20" s="6">
        <v>10</v>
      </c>
      <c r="E20" s="6"/>
      <c r="F20" s="6"/>
      <c r="G20" s="6"/>
      <c r="H20" s="6"/>
      <c r="I20" s="6"/>
      <c r="J20" s="6">
        <v>1</v>
      </c>
      <c r="K20" s="6"/>
      <c r="L20" s="6"/>
      <c r="M20" s="6"/>
      <c r="N20" s="6"/>
      <c r="O20" s="6"/>
    </row>
    <row r="21" spans="1:15" x14ac:dyDescent="0.2">
      <c r="A21" s="5" t="s">
        <v>16</v>
      </c>
      <c r="B21" s="6"/>
      <c r="C21" s="6"/>
      <c r="D21" s="6"/>
      <c r="E21" s="6"/>
      <c r="F21" s="6"/>
      <c r="G21" s="6">
        <v>255</v>
      </c>
      <c r="H21" s="6">
        <v>55</v>
      </c>
      <c r="I21" s="6">
        <v>14</v>
      </c>
      <c r="J21" s="6">
        <v>8</v>
      </c>
      <c r="K21" s="6">
        <v>1</v>
      </c>
      <c r="L21" s="6">
        <v>8</v>
      </c>
      <c r="M21" s="6"/>
      <c r="N21" s="6"/>
      <c r="O21" s="6"/>
    </row>
    <row r="22" spans="1:15" x14ac:dyDescent="0.2">
      <c r="A22" s="5" t="s">
        <v>17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x14ac:dyDescent="0.2">
      <c r="A23" s="5" t="s">
        <v>18</v>
      </c>
      <c r="B23" s="6"/>
      <c r="C23" s="6"/>
      <c r="D23" s="6"/>
      <c r="E23" s="6"/>
      <c r="F23" s="6"/>
      <c r="G23" s="6"/>
      <c r="H23" s="6">
        <v>3</v>
      </c>
      <c r="I23" s="6">
        <v>3</v>
      </c>
      <c r="J23" s="6">
        <v>10</v>
      </c>
      <c r="K23" s="6">
        <v>8</v>
      </c>
      <c r="L23" s="6">
        <v>2</v>
      </c>
      <c r="M23" s="6">
        <v>1</v>
      </c>
      <c r="N23" s="6">
        <v>2</v>
      </c>
      <c r="O23" s="6">
        <v>2.44</v>
      </c>
    </row>
    <row r="24" spans="1:15" x14ac:dyDescent="0.2">
      <c r="A24" s="5" t="s">
        <v>19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x14ac:dyDescent="0.2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5" x14ac:dyDescent="0.25">
      <c r="A26" s="3" t="s">
        <v>20</v>
      </c>
      <c r="B26" s="4">
        <v>0</v>
      </c>
      <c r="C26" s="4">
        <v>0</v>
      </c>
      <c r="D26" s="4">
        <v>0</v>
      </c>
      <c r="E26" s="4">
        <v>0</v>
      </c>
      <c r="F26" s="4">
        <v>28</v>
      </c>
      <c r="G26" s="4">
        <v>0</v>
      </c>
      <c r="H26" s="4">
        <v>0</v>
      </c>
      <c r="I26" s="4">
        <v>10</v>
      </c>
      <c r="J26" s="4">
        <v>1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</row>
    <row r="27" spans="1:15" x14ac:dyDescent="0.2">
      <c r="A27" s="5" t="s">
        <v>21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x14ac:dyDescent="0.2">
      <c r="A28" s="5" t="s">
        <v>22</v>
      </c>
      <c r="B28" s="6"/>
      <c r="C28" s="6"/>
      <c r="D28" s="6"/>
      <c r="E28" s="6"/>
      <c r="F28" s="6">
        <v>28</v>
      </c>
      <c r="G28" s="6"/>
      <c r="H28" s="6"/>
      <c r="I28" s="6">
        <v>10</v>
      </c>
      <c r="J28" s="6">
        <v>1</v>
      </c>
      <c r="K28" s="6"/>
      <c r="L28" s="6"/>
      <c r="M28" s="6"/>
      <c r="N28" s="6"/>
      <c r="O28" s="6"/>
    </row>
    <row r="29" spans="1:15" x14ac:dyDescent="0.2">
      <c r="A29" s="5" t="s">
        <v>23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x14ac:dyDescent="0.2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ht="15" x14ac:dyDescent="0.25">
      <c r="A31" s="3" t="s">
        <v>24</v>
      </c>
      <c r="B31" s="4">
        <v>81</v>
      </c>
      <c r="C31" s="4">
        <v>48</v>
      </c>
      <c r="D31" s="4">
        <v>18</v>
      </c>
      <c r="E31" s="4">
        <v>329</v>
      </c>
      <c r="F31" s="4">
        <v>322</v>
      </c>
      <c r="G31" s="4">
        <v>143</v>
      </c>
      <c r="H31" s="4">
        <v>229</v>
      </c>
      <c r="I31" s="4">
        <v>342</v>
      </c>
      <c r="J31" s="4">
        <v>408</v>
      </c>
      <c r="K31" s="4">
        <v>120</v>
      </c>
      <c r="L31" s="4">
        <v>141</v>
      </c>
      <c r="M31" s="4">
        <v>156</v>
      </c>
      <c r="N31" s="4">
        <v>93</v>
      </c>
      <c r="O31" s="4">
        <v>85.11</v>
      </c>
    </row>
    <row r="32" spans="1:15" x14ac:dyDescent="0.2">
      <c r="A32" s="5" t="s">
        <v>25</v>
      </c>
      <c r="B32" s="6"/>
      <c r="C32" s="6"/>
      <c r="D32" s="6"/>
      <c r="E32" s="6"/>
      <c r="F32" s="6"/>
      <c r="G32" s="6"/>
      <c r="H32" s="6"/>
      <c r="I32" s="6"/>
      <c r="J32" s="6">
        <v>90</v>
      </c>
      <c r="K32" s="6"/>
      <c r="L32" s="6"/>
      <c r="M32" s="6"/>
      <c r="N32" s="6"/>
      <c r="O32" s="6"/>
    </row>
    <row r="33" spans="1:15" x14ac:dyDescent="0.2">
      <c r="A33" s="5" t="s">
        <v>26</v>
      </c>
      <c r="B33" s="6">
        <v>81</v>
      </c>
      <c r="C33" s="6">
        <v>48</v>
      </c>
      <c r="D33" s="6">
        <v>18</v>
      </c>
      <c r="E33" s="6">
        <v>329</v>
      </c>
      <c r="F33" s="6">
        <v>322</v>
      </c>
      <c r="G33" s="6">
        <v>143</v>
      </c>
      <c r="H33" s="6">
        <v>229</v>
      </c>
      <c r="I33" s="6">
        <v>342</v>
      </c>
      <c r="J33" s="6">
        <v>312</v>
      </c>
      <c r="K33" s="6">
        <v>115</v>
      </c>
      <c r="L33" s="6">
        <v>135</v>
      </c>
      <c r="M33" s="6">
        <v>150</v>
      </c>
      <c r="N33" s="6">
        <v>88</v>
      </c>
      <c r="O33" s="6">
        <v>81.62</v>
      </c>
    </row>
    <row r="34" spans="1:15" x14ac:dyDescent="0.2">
      <c r="A34" s="5" t="s">
        <v>27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x14ac:dyDescent="0.2">
      <c r="A35" s="5" t="s">
        <v>28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x14ac:dyDescent="0.2">
      <c r="A36" s="5" t="s">
        <v>29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x14ac:dyDescent="0.2">
      <c r="A37" s="5" t="s">
        <v>30</v>
      </c>
      <c r="B37" s="6"/>
      <c r="C37" s="6"/>
      <c r="D37" s="6"/>
      <c r="E37" s="6"/>
      <c r="F37" s="6"/>
      <c r="G37" s="6"/>
      <c r="H37" s="6"/>
      <c r="I37" s="6"/>
      <c r="J37" s="6">
        <v>1</v>
      </c>
      <c r="K37" s="6"/>
      <c r="L37" s="6">
        <v>1</v>
      </c>
      <c r="M37" s="6">
        <v>1</v>
      </c>
      <c r="N37" s="6">
        <v>1</v>
      </c>
      <c r="O37" s="6"/>
    </row>
    <row r="38" spans="1:15" x14ac:dyDescent="0.2">
      <c r="A38" s="5" t="s">
        <v>31</v>
      </c>
      <c r="B38" s="6"/>
      <c r="C38" s="6"/>
      <c r="D38" s="6"/>
      <c r="E38" s="6"/>
      <c r="F38" s="6"/>
      <c r="G38" s="6"/>
      <c r="H38" s="6"/>
      <c r="I38" s="6"/>
      <c r="J38" s="6">
        <v>5</v>
      </c>
      <c r="K38" s="6">
        <v>5</v>
      </c>
      <c r="L38" s="6">
        <v>5</v>
      </c>
      <c r="M38" s="6">
        <v>5</v>
      </c>
      <c r="N38" s="6">
        <v>4</v>
      </c>
      <c r="O38" s="6">
        <v>3.49</v>
      </c>
    </row>
    <row r="39" spans="1:15" x14ac:dyDescent="0.2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 ht="15" x14ac:dyDescent="0.25">
      <c r="A40" s="3" t="s">
        <v>32</v>
      </c>
      <c r="B40" s="4">
        <v>0</v>
      </c>
      <c r="C40" s="4">
        <v>124</v>
      </c>
      <c r="D40" s="4">
        <v>157</v>
      </c>
      <c r="E40" s="4">
        <v>199</v>
      </c>
      <c r="F40" s="4">
        <v>275</v>
      </c>
      <c r="G40" s="4">
        <v>866</v>
      </c>
      <c r="H40" s="4">
        <v>776</v>
      </c>
      <c r="I40" s="4">
        <v>3</v>
      </c>
      <c r="J40" s="4">
        <v>235</v>
      </c>
      <c r="K40" s="4">
        <v>3</v>
      </c>
      <c r="L40" s="4">
        <v>1</v>
      </c>
      <c r="M40" s="4">
        <v>166</v>
      </c>
      <c r="N40" s="4">
        <v>294</v>
      </c>
      <c r="O40" s="4">
        <v>5.34</v>
      </c>
    </row>
    <row r="41" spans="1:15" x14ac:dyDescent="0.2">
      <c r="A41" s="5" t="s">
        <v>33</v>
      </c>
      <c r="B41" s="6"/>
      <c r="C41" s="6">
        <v>124</v>
      </c>
      <c r="D41" s="6">
        <v>157</v>
      </c>
      <c r="E41" s="6">
        <v>199</v>
      </c>
      <c r="F41" s="6">
        <v>275</v>
      </c>
      <c r="G41" s="6">
        <v>866</v>
      </c>
      <c r="H41" s="6">
        <v>776</v>
      </c>
      <c r="I41" s="6">
        <v>3</v>
      </c>
      <c r="J41" s="6">
        <v>235</v>
      </c>
      <c r="K41" s="6">
        <v>3</v>
      </c>
      <c r="L41" s="6">
        <v>1</v>
      </c>
      <c r="M41" s="6">
        <v>166</v>
      </c>
      <c r="N41" s="6">
        <v>294</v>
      </c>
      <c r="O41" s="6">
        <v>5.34</v>
      </c>
    </row>
    <row r="42" spans="1:15" x14ac:dyDescent="0.2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ht="15" x14ac:dyDescent="0.25">
      <c r="A43" s="3" t="s">
        <v>34</v>
      </c>
      <c r="B43" s="4">
        <v>0</v>
      </c>
      <c r="C43" s="4">
        <v>33</v>
      </c>
      <c r="D43" s="4">
        <v>43</v>
      </c>
      <c r="E43" s="4">
        <v>13</v>
      </c>
      <c r="F43" s="4">
        <v>31</v>
      </c>
      <c r="G43" s="4">
        <v>274</v>
      </c>
      <c r="H43" s="4">
        <v>593</v>
      </c>
      <c r="I43" s="4">
        <v>710</v>
      </c>
      <c r="J43" s="4">
        <v>503</v>
      </c>
      <c r="K43" s="4">
        <v>356</v>
      </c>
      <c r="L43" s="4">
        <v>538</v>
      </c>
      <c r="M43" s="4">
        <v>719</v>
      </c>
      <c r="N43" s="4">
        <v>748</v>
      </c>
      <c r="O43" s="4">
        <v>1058.68</v>
      </c>
    </row>
    <row r="44" spans="1:15" x14ac:dyDescent="0.2">
      <c r="A44" s="5" t="s">
        <v>35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 x14ac:dyDescent="0.2">
      <c r="A45" s="5" t="s">
        <v>36</v>
      </c>
      <c r="B45" s="6"/>
      <c r="C45" s="6">
        <v>18</v>
      </c>
      <c r="D45" s="6">
        <v>29</v>
      </c>
      <c r="E45" s="6"/>
      <c r="F45" s="6">
        <v>17</v>
      </c>
      <c r="G45" s="6">
        <v>252</v>
      </c>
      <c r="H45" s="6">
        <v>518</v>
      </c>
      <c r="I45" s="6">
        <v>539</v>
      </c>
      <c r="J45" s="6">
        <v>287</v>
      </c>
      <c r="K45" s="6">
        <v>208</v>
      </c>
      <c r="L45" s="6">
        <v>248</v>
      </c>
      <c r="M45" s="6">
        <v>265</v>
      </c>
      <c r="N45" s="6">
        <v>205</v>
      </c>
      <c r="O45" s="6">
        <v>282.77999999999997</v>
      </c>
    </row>
    <row r="46" spans="1:15" x14ac:dyDescent="0.2">
      <c r="A46" s="5" t="s">
        <v>37</v>
      </c>
      <c r="B46" s="6"/>
      <c r="C46" s="6"/>
      <c r="D46" s="6"/>
      <c r="E46" s="6"/>
      <c r="F46" s="6"/>
      <c r="G46" s="6"/>
      <c r="H46" s="6"/>
      <c r="I46" s="6">
        <v>1</v>
      </c>
      <c r="J46" s="6">
        <v>1</v>
      </c>
      <c r="K46" s="6"/>
      <c r="L46" s="6"/>
      <c r="M46" s="6"/>
      <c r="N46" s="6">
        <v>1</v>
      </c>
      <c r="O46" s="6">
        <v>0.41</v>
      </c>
    </row>
    <row r="47" spans="1:15" x14ac:dyDescent="0.2">
      <c r="A47" s="5" t="s">
        <v>38</v>
      </c>
      <c r="B47" s="6"/>
      <c r="C47" s="6"/>
      <c r="D47" s="6"/>
      <c r="E47" s="6"/>
      <c r="F47" s="6"/>
      <c r="G47" s="6"/>
      <c r="H47" s="6"/>
      <c r="I47" s="6">
        <v>32</v>
      </c>
      <c r="J47" s="6">
        <v>37</v>
      </c>
      <c r="K47" s="6">
        <v>31</v>
      </c>
      <c r="L47" s="6">
        <v>36</v>
      </c>
      <c r="M47" s="6">
        <v>68</v>
      </c>
      <c r="N47" s="6">
        <v>83</v>
      </c>
      <c r="O47" s="6">
        <v>69.260000000000005</v>
      </c>
    </row>
    <row r="48" spans="1:15" x14ac:dyDescent="0.2">
      <c r="A48" s="5" t="s">
        <v>39</v>
      </c>
      <c r="B48" s="6"/>
      <c r="C48" s="6"/>
      <c r="D48" s="6"/>
      <c r="E48" s="6"/>
      <c r="F48" s="6"/>
      <c r="G48" s="6"/>
      <c r="H48" s="6"/>
      <c r="I48" s="6"/>
      <c r="J48" s="6">
        <v>2</v>
      </c>
      <c r="K48" s="6">
        <v>2</v>
      </c>
      <c r="L48" s="6">
        <v>2</v>
      </c>
      <c r="M48" s="6">
        <v>2</v>
      </c>
      <c r="N48" s="6">
        <v>4</v>
      </c>
      <c r="O48" s="6">
        <v>6.12</v>
      </c>
    </row>
    <row r="49" spans="1:15" x14ac:dyDescent="0.2">
      <c r="A49" s="5" t="s">
        <v>40</v>
      </c>
      <c r="B49" s="6"/>
      <c r="C49" s="6">
        <v>15</v>
      </c>
      <c r="D49" s="6">
        <v>14</v>
      </c>
      <c r="E49" s="6">
        <v>13</v>
      </c>
      <c r="F49" s="6">
        <v>0</v>
      </c>
      <c r="G49" s="6">
        <v>22</v>
      </c>
      <c r="H49" s="6">
        <v>11</v>
      </c>
      <c r="I49" s="6">
        <v>3</v>
      </c>
      <c r="J49" s="6">
        <v>24</v>
      </c>
      <c r="K49" s="6">
        <v>9</v>
      </c>
      <c r="L49" s="6">
        <v>19</v>
      </c>
      <c r="M49" s="6">
        <v>21</v>
      </c>
      <c r="N49" s="6">
        <v>66</v>
      </c>
      <c r="O49" s="6">
        <v>4.97</v>
      </c>
    </row>
    <row r="50" spans="1:15" x14ac:dyDescent="0.2">
      <c r="A50" s="5" t="s">
        <v>41</v>
      </c>
      <c r="B50" s="6"/>
      <c r="C50" s="6"/>
      <c r="D50" s="6"/>
      <c r="E50" s="6"/>
      <c r="F50" s="6">
        <v>14</v>
      </c>
      <c r="G50" s="6"/>
      <c r="H50" s="6">
        <v>58</v>
      </c>
      <c r="I50" s="6">
        <v>117</v>
      </c>
      <c r="J50" s="6">
        <v>94</v>
      </c>
      <c r="K50" s="6">
        <v>62</v>
      </c>
      <c r="L50" s="6">
        <v>175</v>
      </c>
      <c r="M50" s="6">
        <v>293</v>
      </c>
      <c r="N50" s="6">
        <v>318</v>
      </c>
      <c r="O50" s="6">
        <v>614.4</v>
      </c>
    </row>
    <row r="51" spans="1:15" x14ac:dyDescent="0.2">
      <c r="A51" s="5" t="s">
        <v>42</v>
      </c>
      <c r="B51" s="6"/>
      <c r="C51" s="6"/>
      <c r="D51" s="6"/>
      <c r="E51" s="6"/>
      <c r="F51" s="6"/>
      <c r="G51" s="6"/>
      <c r="H51" s="6">
        <v>6</v>
      </c>
      <c r="I51" s="6">
        <v>1</v>
      </c>
      <c r="J51" s="6">
        <v>12</v>
      </c>
      <c r="K51" s="6">
        <v>9</v>
      </c>
      <c r="L51" s="6">
        <v>10</v>
      </c>
      <c r="M51" s="6">
        <v>10</v>
      </c>
      <c r="N51" s="6">
        <v>8</v>
      </c>
      <c r="O51" s="6">
        <v>8.56</v>
      </c>
    </row>
    <row r="52" spans="1:15" x14ac:dyDescent="0.2">
      <c r="A52" s="5" t="s">
        <v>43</v>
      </c>
      <c r="B52" s="6"/>
      <c r="C52" s="6"/>
      <c r="D52" s="6"/>
      <c r="E52" s="6"/>
      <c r="F52" s="6"/>
      <c r="G52" s="6"/>
      <c r="H52" s="6"/>
      <c r="I52" s="6">
        <v>15</v>
      </c>
      <c r="J52" s="6">
        <v>32</v>
      </c>
      <c r="K52" s="6">
        <v>27</v>
      </c>
      <c r="L52" s="6">
        <v>42</v>
      </c>
      <c r="M52" s="6">
        <v>54</v>
      </c>
      <c r="N52" s="6">
        <v>58</v>
      </c>
      <c r="O52" s="6">
        <v>64.930000000000007</v>
      </c>
    </row>
    <row r="53" spans="1:15" x14ac:dyDescent="0.2">
      <c r="A53" s="5" t="s">
        <v>44</v>
      </c>
      <c r="B53" s="6"/>
      <c r="C53" s="6"/>
      <c r="D53" s="6"/>
      <c r="E53" s="6"/>
      <c r="F53" s="6"/>
      <c r="G53" s="6"/>
      <c r="H53" s="6"/>
      <c r="I53" s="6"/>
      <c r="J53" s="6"/>
      <c r="K53" s="6">
        <v>1</v>
      </c>
      <c r="L53" s="6"/>
      <c r="M53" s="6">
        <v>1</v>
      </c>
      <c r="N53" s="6">
        <v>1</v>
      </c>
      <c r="O53" s="6">
        <v>0.75</v>
      </c>
    </row>
    <row r="54" spans="1:15" x14ac:dyDescent="0.2">
      <c r="A54" s="5" t="s">
        <v>45</v>
      </c>
      <c r="B54" s="6"/>
      <c r="C54" s="6"/>
      <c r="D54" s="6"/>
      <c r="E54" s="6"/>
      <c r="F54" s="6"/>
      <c r="G54" s="6"/>
      <c r="H54" s="6"/>
      <c r="I54" s="6">
        <v>2</v>
      </c>
      <c r="J54" s="6">
        <v>14</v>
      </c>
      <c r="K54" s="6">
        <v>7</v>
      </c>
      <c r="L54" s="6">
        <v>6</v>
      </c>
      <c r="M54" s="6">
        <v>5</v>
      </c>
      <c r="N54" s="6">
        <v>4</v>
      </c>
      <c r="O54" s="6">
        <v>6.5</v>
      </c>
    </row>
    <row r="55" spans="1:15" x14ac:dyDescent="0.2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ht="15" x14ac:dyDescent="0.25">
      <c r="A56" s="3" t="s">
        <v>46</v>
      </c>
      <c r="B56" s="4">
        <v>849</v>
      </c>
      <c r="C56" s="4">
        <v>708</v>
      </c>
      <c r="D56" s="4">
        <v>694</v>
      </c>
      <c r="E56" s="4">
        <v>964</v>
      </c>
      <c r="F56" s="4">
        <v>590</v>
      </c>
      <c r="G56" s="4">
        <v>837</v>
      </c>
      <c r="H56" s="4">
        <v>698</v>
      </c>
      <c r="I56" s="4">
        <v>1030</v>
      </c>
      <c r="J56" s="4">
        <v>877</v>
      </c>
      <c r="K56" s="4">
        <v>924</v>
      </c>
      <c r="L56" s="4">
        <v>1811</v>
      </c>
      <c r="M56" s="4">
        <v>1159</v>
      </c>
      <c r="N56" s="4">
        <v>1198</v>
      </c>
      <c r="O56" s="4">
        <v>1397.85</v>
      </c>
    </row>
    <row r="57" spans="1:15" x14ac:dyDescent="0.2">
      <c r="A57" s="5" t="s">
        <v>47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 x14ac:dyDescent="0.2">
      <c r="A58" s="5" t="s">
        <v>48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 x14ac:dyDescent="0.2">
      <c r="A59" s="5" t="s">
        <v>49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x14ac:dyDescent="0.2">
      <c r="A60" s="5" t="s">
        <v>50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 x14ac:dyDescent="0.2">
      <c r="A61" s="5" t="s">
        <v>51</v>
      </c>
      <c r="B61" s="6"/>
      <c r="C61" s="6"/>
      <c r="D61" s="6"/>
      <c r="E61" s="6">
        <v>46</v>
      </c>
      <c r="F61" s="6"/>
      <c r="G61" s="6">
        <v>48</v>
      </c>
      <c r="H61" s="6">
        <v>112</v>
      </c>
      <c r="I61" s="6">
        <v>121</v>
      </c>
      <c r="J61" s="6"/>
      <c r="K61" s="6">
        <v>5</v>
      </c>
      <c r="L61" s="6">
        <v>7</v>
      </c>
      <c r="M61" s="6">
        <v>50</v>
      </c>
      <c r="N61" s="6">
        <v>37</v>
      </c>
      <c r="O61" s="6">
        <v>46.18</v>
      </c>
    </row>
    <row r="62" spans="1:15" x14ac:dyDescent="0.2">
      <c r="A62" s="5" t="s">
        <v>52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 x14ac:dyDescent="0.2">
      <c r="A63" s="5" t="s">
        <v>53</v>
      </c>
      <c r="B63" s="6">
        <v>31</v>
      </c>
      <c r="C63" s="6">
        <v>18</v>
      </c>
      <c r="D63" s="6"/>
      <c r="E63" s="6"/>
      <c r="F63" s="6"/>
      <c r="G63" s="6"/>
      <c r="H63" s="6">
        <v>47</v>
      </c>
      <c r="I63" s="6">
        <v>122</v>
      </c>
      <c r="J63" s="6">
        <v>52</v>
      </c>
      <c r="K63" s="6">
        <v>49</v>
      </c>
      <c r="L63" s="6">
        <v>55</v>
      </c>
      <c r="M63" s="6">
        <v>49</v>
      </c>
      <c r="N63" s="6">
        <v>60</v>
      </c>
      <c r="O63" s="6">
        <v>70.52</v>
      </c>
    </row>
    <row r="64" spans="1:15" x14ac:dyDescent="0.2">
      <c r="A64" s="5" t="s">
        <v>54</v>
      </c>
      <c r="B64" s="6"/>
      <c r="C64" s="6"/>
      <c r="D64" s="6"/>
      <c r="E64" s="6"/>
      <c r="F64" s="6"/>
      <c r="G64" s="6"/>
      <c r="H64" s="6">
        <v>9</v>
      </c>
      <c r="I64" s="6">
        <v>11</v>
      </c>
      <c r="J64" s="6">
        <v>13</v>
      </c>
      <c r="K64" s="6">
        <v>22</v>
      </c>
      <c r="L64" s="6">
        <v>12</v>
      </c>
      <c r="M64" s="6">
        <v>10</v>
      </c>
      <c r="N64" s="6">
        <v>37</v>
      </c>
      <c r="O64" s="6">
        <v>64.349999999999994</v>
      </c>
    </row>
    <row r="65" spans="1:15" x14ac:dyDescent="0.2">
      <c r="A65" s="5" t="s">
        <v>55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x14ac:dyDescent="0.2">
      <c r="A66" s="5" t="s">
        <v>56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 x14ac:dyDescent="0.2">
      <c r="A67" s="5" t="s">
        <v>57</v>
      </c>
      <c r="B67" s="6">
        <v>818</v>
      </c>
      <c r="C67" s="6">
        <v>690</v>
      </c>
      <c r="D67" s="6">
        <v>694</v>
      </c>
      <c r="E67" s="6">
        <v>918</v>
      </c>
      <c r="F67" s="6">
        <v>590</v>
      </c>
      <c r="G67" s="6">
        <v>789</v>
      </c>
      <c r="H67" s="6">
        <v>530</v>
      </c>
      <c r="I67" s="6">
        <v>776</v>
      </c>
      <c r="J67" s="6">
        <v>812</v>
      </c>
      <c r="K67" s="6">
        <v>848</v>
      </c>
      <c r="L67" s="6">
        <v>1737</v>
      </c>
      <c r="M67" s="6">
        <v>1050</v>
      </c>
      <c r="N67" s="6">
        <v>1064</v>
      </c>
      <c r="O67" s="6">
        <v>1216.8</v>
      </c>
    </row>
    <row r="68" spans="1:15" x14ac:dyDescent="0.2">
      <c r="A68" s="5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 ht="15" x14ac:dyDescent="0.25">
      <c r="A69" s="3" t="s">
        <v>58</v>
      </c>
      <c r="B69" s="4">
        <v>360</v>
      </c>
      <c r="C69" s="4">
        <v>477</v>
      </c>
      <c r="D69" s="4">
        <v>469</v>
      </c>
      <c r="E69" s="4">
        <v>616</v>
      </c>
      <c r="F69" s="4">
        <v>647</v>
      </c>
      <c r="G69" s="4">
        <v>735</v>
      </c>
      <c r="H69" s="4">
        <v>667</v>
      </c>
      <c r="I69" s="4">
        <v>809</v>
      </c>
      <c r="J69" s="4">
        <v>924</v>
      </c>
      <c r="K69" s="4">
        <v>985</v>
      </c>
      <c r="L69" s="4">
        <v>1001</v>
      </c>
      <c r="M69" s="4">
        <v>820</v>
      </c>
      <c r="N69" s="4">
        <v>977</v>
      </c>
      <c r="O69" s="4">
        <v>1769.5600000000002</v>
      </c>
    </row>
    <row r="70" spans="1:15" x14ac:dyDescent="0.2">
      <c r="A70" s="5" t="s">
        <v>59</v>
      </c>
      <c r="B70" s="6"/>
      <c r="C70" s="6"/>
      <c r="D70" s="6"/>
      <c r="E70" s="6"/>
      <c r="F70" s="6"/>
      <c r="G70" s="6"/>
      <c r="H70" s="6"/>
      <c r="I70" s="6"/>
      <c r="J70" s="6">
        <v>18</v>
      </c>
      <c r="K70" s="6">
        <v>27</v>
      </c>
      <c r="L70" s="6">
        <v>34</v>
      </c>
      <c r="M70" s="6">
        <v>25</v>
      </c>
      <c r="N70" s="6">
        <v>33</v>
      </c>
      <c r="O70" s="6">
        <v>36.92</v>
      </c>
    </row>
    <row r="71" spans="1:15" x14ac:dyDescent="0.2">
      <c r="A71" s="5" t="s">
        <v>60</v>
      </c>
      <c r="B71" s="6">
        <v>360</v>
      </c>
      <c r="C71" s="6">
        <v>477</v>
      </c>
      <c r="D71" s="6">
        <v>469</v>
      </c>
      <c r="E71" s="6">
        <v>616</v>
      </c>
      <c r="F71" s="6">
        <v>647</v>
      </c>
      <c r="G71" s="6">
        <v>735</v>
      </c>
      <c r="H71" s="6">
        <v>667</v>
      </c>
      <c r="I71" s="6">
        <v>809</v>
      </c>
      <c r="J71" s="6">
        <v>906</v>
      </c>
      <c r="K71" s="6">
        <v>958</v>
      </c>
      <c r="L71" s="6">
        <v>967</v>
      </c>
      <c r="M71" s="6">
        <v>795</v>
      </c>
      <c r="N71" s="6">
        <v>944</v>
      </c>
      <c r="O71" s="6">
        <v>1732.64</v>
      </c>
    </row>
    <row r="72" spans="1:15" x14ac:dyDescent="0.2">
      <c r="A72" s="5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 ht="15" x14ac:dyDescent="0.25">
      <c r="A73" s="3" t="s">
        <v>61</v>
      </c>
      <c r="B73" s="4">
        <v>44</v>
      </c>
      <c r="C73" s="4">
        <v>79</v>
      </c>
      <c r="D73" s="4">
        <v>28</v>
      </c>
      <c r="E73" s="4">
        <v>0</v>
      </c>
      <c r="F73" s="4">
        <v>0</v>
      </c>
      <c r="G73" s="4">
        <v>145</v>
      </c>
      <c r="H73" s="4">
        <v>325</v>
      </c>
      <c r="I73" s="4">
        <v>259</v>
      </c>
      <c r="J73" s="4">
        <v>245</v>
      </c>
      <c r="K73" s="4">
        <v>259</v>
      </c>
      <c r="L73" s="4">
        <v>284</v>
      </c>
      <c r="M73" s="4">
        <v>214</v>
      </c>
      <c r="N73" s="4">
        <v>95</v>
      </c>
      <c r="O73" s="4">
        <v>185.34</v>
      </c>
    </row>
    <row r="74" spans="1:15" x14ac:dyDescent="0.2">
      <c r="A74" s="5" t="s">
        <v>62</v>
      </c>
      <c r="B74" s="6"/>
      <c r="C74" s="6"/>
      <c r="D74" s="6"/>
      <c r="E74" s="6"/>
      <c r="F74" s="6"/>
      <c r="G74" s="6"/>
      <c r="H74" s="6">
        <v>25</v>
      </c>
      <c r="I74" s="6">
        <v>22</v>
      </c>
      <c r="J74" s="6">
        <v>22</v>
      </c>
      <c r="K74" s="6">
        <v>32</v>
      </c>
      <c r="L74" s="6">
        <v>21</v>
      </c>
      <c r="M74" s="6">
        <v>4</v>
      </c>
      <c r="N74" s="6">
        <v>3</v>
      </c>
      <c r="O74" s="6">
        <v>5.05</v>
      </c>
    </row>
    <row r="75" spans="1:15" x14ac:dyDescent="0.2">
      <c r="A75" s="5" t="s">
        <v>63</v>
      </c>
      <c r="B75" s="6">
        <v>44</v>
      </c>
      <c r="C75" s="6">
        <v>79</v>
      </c>
      <c r="D75" s="6">
        <v>7</v>
      </c>
      <c r="E75" s="6"/>
      <c r="F75" s="6"/>
      <c r="G75" s="6">
        <v>95</v>
      </c>
      <c r="H75" s="6">
        <v>177</v>
      </c>
      <c r="I75" s="6">
        <v>104</v>
      </c>
      <c r="J75" s="6">
        <v>78</v>
      </c>
      <c r="K75" s="6">
        <v>77</v>
      </c>
      <c r="L75" s="6">
        <v>97</v>
      </c>
      <c r="M75" s="6">
        <v>82</v>
      </c>
      <c r="N75" s="6">
        <v>84</v>
      </c>
      <c r="O75" s="6">
        <v>172.99</v>
      </c>
    </row>
    <row r="76" spans="1:15" x14ac:dyDescent="0.2">
      <c r="A76" s="5" t="s">
        <v>64</v>
      </c>
      <c r="B76" s="6"/>
      <c r="C76" s="6"/>
      <c r="D76" s="6">
        <v>21</v>
      </c>
      <c r="E76" s="6"/>
      <c r="F76" s="6"/>
      <c r="G76" s="6">
        <v>50</v>
      </c>
      <c r="H76" s="6">
        <v>123</v>
      </c>
      <c r="I76" s="6">
        <v>133</v>
      </c>
      <c r="J76" s="6">
        <v>145</v>
      </c>
      <c r="K76" s="6">
        <v>150</v>
      </c>
      <c r="L76" s="6">
        <v>166</v>
      </c>
      <c r="M76" s="6">
        <v>128</v>
      </c>
      <c r="N76" s="6">
        <v>7</v>
      </c>
      <c r="O76" s="6">
        <v>5.76</v>
      </c>
    </row>
    <row r="77" spans="1:15" x14ac:dyDescent="0.2">
      <c r="A77" s="5" t="s">
        <v>65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>
        <v>1</v>
      </c>
      <c r="O77" s="6">
        <v>1.54</v>
      </c>
    </row>
    <row r="78" spans="1:15" x14ac:dyDescent="0.2">
      <c r="A78" s="5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5" ht="15" x14ac:dyDescent="0.25">
      <c r="A79" s="3" t="s">
        <v>66</v>
      </c>
      <c r="B79" s="4">
        <v>0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</row>
    <row r="80" spans="1:15" x14ac:dyDescent="0.2">
      <c r="A80" s="5" t="s">
        <v>67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 x14ac:dyDescent="0.2">
      <c r="A81" s="5" t="s">
        <v>68</v>
      </c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 x14ac:dyDescent="0.2">
      <c r="A82" s="5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 ht="15" x14ac:dyDescent="0.25">
      <c r="A83" s="3" t="s">
        <v>69</v>
      </c>
      <c r="B83" s="4">
        <v>543</v>
      </c>
      <c r="C83" s="4">
        <v>535</v>
      </c>
      <c r="D83" s="4">
        <v>698</v>
      </c>
      <c r="E83" s="4">
        <v>783</v>
      </c>
      <c r="F83" s="4">
        <v>1127</v>
      </c>
      <c r="G83" s="4">
        <v>1475</v>
      </c>
      <c r="H83" s="4">
        <v>1756</v>
      </c>
      <c r="I83" s="4">
        <v>1487</v>
      </c>
      <c r="J83" s="4">
        <v>2269</v>
      </c>
      <c r="K83" s="4">
        <v>2121</v>
      </c>
      <c r="L83" s="4">
        <v>2197</v>
      </c>
      <c r="M83" s="4">
        <v>3005</v>
      </c>
      <c r="N83" s="4">
        <v>3114</v>
      </c>
      <c r="O83" s="4">
        <v>3676.73</v>
      </c>
    </row>
    <row r="84" spans="1:15" x14ac:dyDescent="0.2">
      <c r="A84" s="5" t="s">
        <v>70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 x14ac:dyDescent="0.2">
      <c r="A85" s="5" t="s">
        <v>71</v>
      </c>
      <c r="B85" s="6">
        <v>543</v>
      </c>
      <c r="C85" s="6">
        <v>535</v>
      </c>
      <c r="D85" s="6">
        <v>698</v>
      </c>
      <c r="E85" s="6">
        <v>783</v>
      </c>
      <c r="F85" s="6">
        <v>1127</v>
      </c>
      <c r="G85" s="6">
        <v>1475</v>
      </c>
      <c r="H85" s="6">
        <v>1756</v>
      </c>
      <c r="I85" s="6">
        <v>1487</v>
      </c>
      <c r="J85" s="6">
        <v>2269</v>
      </c>
      <c r="K85" s="6">
        <v>2121</v>
      </c>
      <c r="L85" s="6">
        <v>2197</v>
      </c>
      <c r="M85" s="6">
        <v>3005</v>
      </c>
      <c r="N85" s="6">
        <v>3114</v>
      </c>
      <c r="O85" s="6">
        <v>3676.73</v>
      </c>
    </row>
    <row r="86" spans="1:15" x14ac:dyDescent="0.2">
      <c r="A86" s="5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 ht="15" x14ac:dyDescent="0.25">
      <c r="A87" s="3" t="s">
        <v>72</v>
      </c>
      <c r="B87" s="4">
        <v>306</v>
      </c>
      <c r="C87" s="4">
        <v>134</v>
      </c>
      <c r="D87" s="4">
        <v>153</v>
      </c>
      <c r="E87" s="4">
        <v>223</v>
      </c>
      <c r="F87" s="4">
        <v>263</v>
      </c>
      <c r="G87" s="4">
        <v>614</v>
      </c>
      <c r="H87" s="4">
        <v>518</v>
      </c>
      <c r="I87" s="4">
        <v>540</v>
      </c>
      <c r="J87" s="4">
        <v>446</v>
      </c>
      <c r="K87" s="4">
        <v>105</v>
      </c>
      <c r="L87" s="4">
        <v>120</v>
      </c>
      <c r="M87" s="4">
        <v>136</v>
      </c>
      <c r="N87" s="4">
        <v>155</v>
      </c>
      <c r="O87" s="4">
        <v>110.7</v>
      </c>
    </row>
    <row r="88" spans="1:15" x14ac:dyDescent="0.2">
      <c r="A88" s="5" t="s">
        <v>73</v>
      </c>
      <c r="B88" s="6"/>
      <c r="C88" s="6"/>
      <c r="D88" s="6"/>
      <c r="E88" s="6">
        <v>8</v>
      </c>
      <c r="F88" s="6">
        <v>33</v>
      </c>
      <c r="G88" s="6">
        <v>308</v>
      </c>
      <c r="H88" s="6">
        <v>299</v>
      </c>
      <c r="I88" s="6">
        <v>297</v>
      </c>
      <c r="J88" s="6">
        <v>219</v>
      </c>
      <c r="K88" s="6">
        <v>83</v>
      </c>
      <c r="L88" s="6">
        <v>96</v>
      </c>
      <c r="M88" s="6">
        <v>85</v>
      </c>
      <c r="N88" s="6">
        <v>109</v>
      </c>
      <c r="O88" s="6">
        <v>72.02</v>
      </c>
    </row>
    <row r="89" spans="1:15" x14ac:dyDescent="0.2">
      <c r="A89" s="5" t="s">
        <v>74</v>
      </c>
      <c r="B89" s="6"/>
      <c r="C89" s="6">
        <v>20</v>
      </c>
      <c r="D89" s="6"/>
      <c r="E89" s="6"/>
      <c r="F89" s="6"/>
      <c r="G89" s="6"/>
      <c r="H89" s="6"/>
      <c r="I89" s="6">
        <v>22</v>
      </c>
      <c r="J89" s="6">
        <v>2</v>
      </c>
      <c r="K89" s="6"/>
      <c r="L89" s="6"/>
      <c r="M89" s="6"/>
      <c r="N89" s="6"/>
      <c r="O89" s="6"/>
    </row>
    <row r="90" spans="1:15" x14ac:dyDescent="0.2">
      <c r="A90" s="5" t="s">
        <v>75</v>
      </c>
      <c r="B90" s="6">
        <v>85</v>
      </c>
      <c r="C90" s="6">
        <v>74</v>
      </c>
      <c r="D90" s="6">
        <v>146</v>
      </c>
      <c r="E90" s="6">
        <v>215</v>
      </c>
      <c r="F90" s="6">
        <v>230</v>
      </c>
      <c r="G90" s="6">
        <v>306</v>
      </c>
      <c r="H90" s="6">
        <v>214</v>
      </c>
      <c r="I90" s="6">
        <v>209</v>
      </c>
      <c r="J90" s="6">
        <v>90</v>
      </c>
      <c r="K90" s="6"/>
      <c r="L90" s="6"/>
      <c r="M90" s="6"/>
      <c r="N90" s="6"/>
      <c r="O90" s="6"/>
    </row>
    <row r="91" spans="1:15" x14ac:dyDescent="0.2">
      <c r="A91" s="5" t="s">
        <v>76</v>
      </c>
      <c r="B91" s="6"/>
      <c r="C91" s="6"/>
      <c r="D91" s="6"/>
      <c r="E91" s="6"/>
      <c r="F91" s="6"/>
      <c r="G91" s="6"/>
      <c r="H91" s="6">
        <v>5</v>
      </c>
      <c r="I91" s="6">
        <v>6</v>
      </c>
      <c r="J91" s="6">
        <v>131</v>
      </c>
      <c r="K91" s="6">
        <v>21</v>
      </c>
      <c r="L91" s="6">
        <v>22</v>
      </c>
      <c r="M91" s="6">
        <v>47</v>
      </c>
      <c r="N91" s="6">
        <v>41</v>
      </c>
      <c r="O91" s="6">
        <v>36.01</v>
      </c>
    </row>
    <row r="92" spans="1:15" x14ac:dyDescent="0.2">
      <c r="A92" s="5" t="s">
        <v>77</v>
      </c>
      <c r="B92" s="6"/>
      <c r="C92" s="6"/>
      <c r="D92" s="6"/>
      <c r="E92" s="6"/>
      <c r="F92" s="6"/>
      <c r="G92" s="6"/>
      <c r="H92" s="6"/>
      <c r="I92" s="6">
        <v>2</v>
      </c>
      <c r="J92" s="6">
        <v>1</v>
      </c>
      <c r="K92" s="6"/>
      <c r="L92" s="6"/>
      <c r="M92" s="6"/>
      <c r="N92" s="6"/>
      <c r="O92" s="6"/>
    </row>
    <row r="93" spans="1:15" x14ac:dyDescent="0.2">
      <c r="A93" s="5" t="s">
        <v>78</v>
      </c>
      <c r="B93" s="6">
        <v>221</v>
      </c>
      <c r="C93" s="6">
        <v>40</v>
      </c>
      <c r="D93" s="6">
        <v>7</v>
      </c>
      <c r="E93" s="6"/>
      <c r="F93" s="6"/>
      <c r="G93" s="6"/>
      <c r="H93" s="6"/>
      <c r="I93" s="6">
        <v>4</v>
      </c>
      <c r="J93" s="6">
        <v>3</v>
      </c>
      <c r="K93" s="6">
        <v>1</v>
      </c>
      <c r="L93" s="6">
        <v>2</v>
      </c>
      <c r="M93" s="6">
        <v>4</v>
      </c>
      <c r="N93" s="6">
        <v>5</v>
      </c>
      <c r="O93" s="6">
        <v>2.67</v>
      </c>
    </row>
    <row r="94" spans="1:15" x14ac:dyDescent="0.2">
      <c r="A94" s="5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 ht="15" x14ac:dyDescent="0.25">
      <c r="A95" s="3" t="s">
        <v>79</v>
      </c>
      <c r="B95" s="4">
        <v>1778</v>
      </c>
      <c r="C95" s="4">
        <v>1668</v>
      </c>
      <c r="D95" s="4">
        <v>1709</v>
      </c>
      <c r="E95" s="4">
        <v>2415</v>
      </c>
      <c r="F95" s="4">
        <v>2307</v>
      </c>
      <c r="G95" s="4">
        <v>2535</v>
      </c>
      <c r="H95" s="4">
        <v>3420</v>
      </c>
      <c r="I95" s="4">
        <v>3925</v>
      </c>
      <c r="J95" s="4">
        <v>3664</v>
      </c>
      <c r="K95" s="4">
        <v>3583</v>
      </c>
      <c r="L95" s="4">
        <v>4399</v>
      </c>
      <c r="M95" s="4">
        <v>4035</v>
      </c>
      <c r="N95" s="4">
        <v>4700</v>
      </c>
      <c r="O95" s="4">
        <v>5389.82</v>
      </c>
    </row>
    <row r="96" spans="1:15" x14ac:dyDescent="0.2">
      <c r="A96" s="5" t="s">
        <v>80</v>
      </c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>
        <v>1</v>
      </c>
      <c r="O96" s="6"/>
    </row>
    <row r="97" spans="1:15" x14ac:dyDescent="0.2">
      <c r="A97" s="5" t="s">
        <v>81</v>
      </c>
      <c r="B97" s="6">
        <v>321</v>
      </c>
      <c r="C97" s="6">
        <v>364</v>
      </c>
      <c r="D97" s="6">
        <v>434</v>
      </c>
      <c r="E97" s="6">
        <v>943</v>
      </c>
      <c r="F97" s="6">
        <v>892</v>
      </c>
      <c r="G97" s="6">
        <v>1045</v>
      </c>
      <c r="H97" s="6">
        <v>1033</v>
      </c>
      <c r="I97" s="6">
        <v>1100</v>
      </c>
      <c r="J97" s="6">
        <v>1248</v>
      </c>
      <c r="K97" s="6">
        <v>1333</v>
      </c>
      <c r="L97" s="6">
        <v>1456</v>
      </c>
      <c r="M97" s="6">
        <v>1324</v>
      </c>
      <c r="N97" s="6">
        <v>1520</v>
      </c>
      <c r="O97" s="6">
        <v>1826.31</v>
      </c>
    </row>
    <row r="98" spans="1:15" x14ac:dyDescent="0.2">
      <c r="A98" s="5" t="s">
        <v>82</v>
      </c>
      <c r="B98" s="6"/>
      <c r="C98" s="6">
        <v>41</v>
      </c>
      <c r="D98" s="6"/>
      <c r="E98" s="6">
        <v>50</v>
      </c>
      <c r="F98" s="6"/>
      <c r="G98" s="6">
        <v>25</v>
      </c>
      <c r="H98" s="6">
        <v>40</v>
      </c>
      <c r="I98" s="6">
        <v>36</v>
      </c>
      <c r="J98" s="6">
        <v>28</v>
      </c>
      <c r="K98" s="6">
        <v>28</v>
      </c>
      <c r="L98" s="6">
        <v>30</v>
      </c>
      <c r="M98" s="6">
        <v>12</v>
      </c>
      <c r="N98" s="6">
        <v>20</v>
      </c>
      <c r="O98" s="6">
        <v>30.08</v>
      </c>
    </row>
    <row r="99" spans="1:15" x14ac:dyDescent="0.2">
      <c r="A99" s="5" t="s">
        <v>83</v>
      </c>
      <c r="B99" s="6">
        <v>1370</v>
      </c>
      <c r="C99" s="6">
        <v>1156</v>
      </c>
      <c r="D99" s="6">
        <v>1175</v>
      </c>
      <c r="E99" s="6">
        <v>1246</v>
      </c>
      <c r="F99" s="6">
        <v>1137</v>
      </c>
      <c r="G99" s="6">
        <v>1159</v>
      </c>
      <c r="H99" s="6">
        <v>2009</v>
      </c>
      <c r="I99" s="6">
        <v>2390</v>
      </c>
      <c r="J99" s="6">
        <v>1968</v>
      </c>
      <c r="K99" s="6">
        <v>1788</v>
      </c>
      <c r="L99" s="6">
        <v>2468</v>
      </c>
      <c r="M99" s="6">
        <v>2299</v>
      </c>
      <c r="N99" s="6">
        <v>2699</v>
      </c>
      <c r="O99" s="6">
        <v>3041.27</v>
      </c>
    </row>
    <row r="100" spans="1:15" x14ac:dyDescent="0.2">
      <c r="A100" s="5" t="s">
        <v>84</v>
      </c>
      <c r="B100" s="6">
        <v>79</v>
      </c>
      <c r="C100" s="6">
        <v>107</v>
      </c>
      <c r="D100" s="6">
        <v>100</v>
      </c>
      <c r="E100" s="6">
        <v>176</v>
      </c>
      <c r="F100" s="6">
        <v>278</v>
      </c>
      <c r="G100" s="6">
        <v>306</v>
      </c>
      <c r="H100" s="6">
        <v>336</v>
      </c>
      <c r="I100" s="6">
        <v>391</v>
      </c>
      <c r="J100" s="6">
        <v>415</v>
      </c>
      <c r="K100" s="6">
        <v>434</v>
      </c>
      <c r="L100" s="6">
        <v>445</v>
      </c>
      <c r="M100" s="6">
        <v>400</v>
      </c>
      <c r="N100" s="6">
        <v>460</v>
      </c>
      <c r="O100" s="6">
        <v>492.16</v>
      </c>
    </row>
    <row r="101" spans="1:15" x14ac:dyDescent="0.2">
      <c r="A101" s="5" t="s">
        <v>85</v>
      </c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1:15" x14ac:dyDescent="0.2">
      <c r="A102" s="5" t="s">
        <v>86</v>
      </c>
      <c r="B102" s="6"/>
      <c r="C102" s="6"/>
      <c r="D102" s="6"/>
      <c r="E102" s="6"/>
      <c r="F102" s="6"/>
      <c r="G102" s="6"/>
      <c r="H102" s="6"/>
      <c r="I102" s="6">
        <v>8</v>
      </c>
      <c r="J102" s="6">
        <v>4</v>
      </c>
      <c r="K102" s="6"/>
      <c r="L102" s="6"/>
      <c r="M102" s="6"/>
      <c r="N102" s="6"/>
      <c r="O102" s="6"/>
    </row>
    <row r="103" spans="1:15" x14ac:dyDescent="0.2">
      <c r="A103" s="5" t="s">
        <v>87</v>
      </c>
      <c r="B103" s="6">
        <v>8</v>
      </c>
      <c r="C103" s="6"/>
      <c r="D103" s="6"/>
      <c r="E103" s="6"/>
      <c r="F103" s="6"/>
      <c r="G103" s="6"/>
      <c r="H103" s="6">
        <v>2</v>
      </c>
      <c r="I103" s="6"/>
      <c r="J103" s="6"/>
      <c r="K103" s="6"/>
      <c r="L103" s="6"/>
      <c r="M103" s="6"/>
      <c r="N103" s="6"/>
      <c r="O103" s="6"/>
    </row>
    <row r="104" spans="1:15" x14ac:dyDescent="0.2">
      <c r="A104" s="5" t="s">
        <v>88</v>
      </c>
      <c r="B104" s="6"/>
      <c r="C104" s="6"/>
      <c r="D104" s="6"/>
      <c r="E104" s="6"/>
      <c r="F104" s="6"/>
      <c r="G104" s="6"/>
      <c r="H104" s="6"/>
      <c r="I104" s="6"/>
      <c r="J104" s="6">
        <v>1</v>
      </c>
      <c r="K104" s="6"/>
      <c r="L104" s="6"/>
      <c r="M104" s="6"/>
      <c r="N104" s="6"/>
      <c r="O104" s="6"/>
    </row>
    <row r="105" spans="1:15" x14ac:dyDescent="0.2">
      <c r="A105" s="5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1:15" ht="15" x14ac:dyDescent="0.25">
      <c r="A106" s="3" t="s">
        <v>89</v>
      </c>
      <c r="B106" s="4">
        <v>327</v>
      </c>
      <c r="C106" s="4">
        <v>490</v>
      </c>
      <c r="D106" s="4">
        <v>548</v>
      </c>
      <c r="E106" s="4">
        <v>658</v>
      </c>
      <c r="F106" s="4">
        <v>612</v>
      </c>
      <c r="G106" s="4">
        <v>671</v>
      </c>
      <c r="H106" s="4">
        <v>810</v>
      </c>
      <c r="I106" s="4">
        <v>813</v>
      </c>
      <c r="J106" s="4">
        <v>1034</v>
      </c>
      <c r="K106" s="4">
        <v>1216</v>
      </c>
      <c r="L106" s="4">
        <v>1314</v>
      </c>
      <c r="M106" s="4">
        <v>1180</v>
      </c>
      <c r="N106" s="4">
        <v>1461</v>
      </c>
      <c r="O106" s="4">
        <v>1457.5299999999997</v>
      </c>
    </row>
    <row r="107" spans="1:15" x14ac:dyDescent="0.2">
      <c r="A107" s="5" t="s">
        <v>90</v>
      </c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>
        <v>24.11</v>
      </c>
    </row>
    <row r="108" spans="1:15" x14ac:dyDescent="0.2">
      <c r="A108" s="5" t="s">
        <v>91</v>
      </c>
      <c r="B108" s="6">
        <v>15</v>
      </c>
      <c r="C108" s="6">
        <v>15</v>
      </c>
      <c r="D108" s="6"/>
      <c r="E108" s="6">
        <v>8</v>
      </c>
      <c r="F108" s="6"/>
      <c r="G108" s="6"/>
      <c r="H108" s="6">
        <v>73</v>
      </c>
      <c r="I108" s="6">
        <v>74</v>
      </c>
      <c r="J108" s="6">
        <v>75</v>
      </c>
      <c r="K108" s="6">
        <v>81</v>
      </c>
      <c r="L108" s="6">
        <v>95</v>
      </c>
      <c r="M108" s="6">
        <v>77</v>
      </c>
      <c r="N108" s="6">
        <v>99</v>
      </c>
      <c r="O108" s="6">
        <v>111.29</v>
      </c>
    </row>
    <row r="109" spans="1:15" x14ac:dyDescent="0.2">
      <c r="A109" s="5" t="s">
        <v>92</v>
      </c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1:15" x14ac:dyDescent="0.2">
      <c r="A110" s="5" t="s">
        <v>93</v>
      </c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1:15" x14ac:dyDescent="0.2">
      <c r="A111" s="5" t="s">
        <v>94</v>
      </c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1:15" x14ac:dyDescent="0.2">
      <c r="A112" s="5" t="s">
        <v>95</v>
      </c>
      <c r="B112" s="6"/>
      <c r="C112" s="6"/>
      <c r="D112" s="6"/>
      <c r="E112" s="6"/>
      <c r="F112" s="6"/>
      <c r="G112" s="6"/>
      <c r="H112" s="6"/>
      <c r="I112" s="6"/>
      <c r="J112" s="6">
        <v>5</v>
      </c>
      <c r="K112" s="6">
        <v>8</v>
      </c>
      <c r="L112" s="6">
        <v>12</v>
      </c>
      <c r="M112" s="6">
        <v>15</v>
      </c>
      <c r="N112" s="6">
        <v>15</v>
      </c>
      <c r="O112" s="6">
        <v>2</v>
      </c>
    </row>
    <row r="113" spans="1:15" x14ac:dyDescent="0.2">
      <c r="A113" s="5" t="s">
        <v>96</v>
      </c>
      <c r="B113" s="6"/>
      <c r="C113" s="6"/>
      <c r="D113" s="6"/>
      <c r="E113" s="6"/>
      <c r="F113" s="6"/>
      <c r="G113" s="6"/>
      <c r="H113" s="6"/>
      <c r="I113" s="6">
        <v>20</v>
      </c>
      <c r="J113" s="6">
        <v>11</v>
      </c>
      <c r="K113" s="6"/>
      <c r="L113" s="6"/>
      <c r="M113" s="6"/>
      <c r="N113" s="6"/>
      <c r="O113" s="6"/>
    </row>
    <row r="114" spans="1:15" x14ac:dyDescent="0.2">
      <c r="A114" s="5" t="s">
        <v>97</v>
      </c>
      <c r="B114" s="6">
        <v>165</v>
      </c>
      <c r="C114" s="6">
        <v>264</v>
      </c>
      <c r="D114" s="6">
        <v>232</v>
      </c>
      <c r="E114" s="6">
        <v>257</v>
      </c>
      <c r="F114" s="6">
        <v>278</v>
      </c>
      <c r="G114" s="6">
        <v>283</v>
      </c>
      <c r="H114" s="6">
        <v>259</v>
      </c>
      <c r="I114" s="6">
        <v>331</v>
      </c>
      <c r="J114" s="6">
        <v>345</v>
      </c>
      <c r="K114" s="6">
        <v>368</v>
      </c>
      <c r="L114" s="6">
        <v>428</v>
      </c>
      <c r="M114" s="6">
        <v>343</v>
      </c>
      <c r="N114" s="6">
        <v>348</v>
      </c>
      <c r="O114" s="6">
        <v>318.02999999999997</v>
      </c>
    </row>
    <row r="115" spans="1:15" x14ac:dyDescent="0.2">
      <c r="A115" s="5" t="s">
        <v>98</v>
      </c>
      <c r="B115" s="6">
        <v>147</v>
      </c>
      <c r="C115" s="6">
        <v>211</v>
      </c>
      <c r="D115" s="6">
        <v>316</v>
      </c>
      <c r="E115" s="6">
        <v>393</v>
      </c>
      <c r="F115" s="6">
        <v>334</v>
      </c>
      <c r="G115" s="6">
        <v>388</v>
      </c>
      <c r="H115" s="6">
        <v>456</v>
      </c>
      <c r="I115" s="6">
        <v>368</v>
      </c>
      <c r="J115" s="6">
        <v>574</v>
      </c>
      <c r="K115" s="6">
        <v>746</v>
      </c>
      <c r="L115" s="6">
        <v>767</v>
      </c>
      <c r="M115" s="6">
        <v>736</v>
      </c>
      <c r="N115" s="6">
        <v>985</v>
      </c>
      <c r="O115" s="6">
        <v>988.5</v>
      </c>
    </row>
    <row r="116" spans="1:15" x14ac:dyDescent="0.2">
      <c r="A116" s="5" t="s">
        <v>99</v>
      </c>
      <c r="B116" s="6"/>
      <c r="C116" s="6"/>
      <c r="D116" s="6"/>
      <c r="E116" s="6"/>
      <c r="F116" s="6"/>
      <c r="G116" s="6"/>
      <c r="H116" s="6">
        <v>22</v>
      </c>
      <c r="I116" s="6">
        <v>20</v>
      </c>
      <c r="J116" s="6">
        <v>24</v>
      </c>
      <c r="K116" s="6">
        <v>13</v>
      </c>
      <c r="L116" s="6">
        <v>12</v>
      </c>
      <c r="M116" s="6">
        <v>9</v>
      </c>
      <c r="N116" s="6">
        <v>14</v>
      </c>
      <c r="O116" s="6">
        <v>13.6</v>
      </c>
    </row>
    <row r="117" spans="1:15" x14ac:dyDescent="0.2">
      <c r="A117" s="5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1:15" ht="15" x14ac:dyDescent="0.25">
      <c r="A118" s="3" t="s">
        <v>100</v>
      </c>
      <c r="B118" s="4">
        <v>0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</row>
    <row r="119" spans="1:15" x14ac:dyDescent="0.2">
      <c r="A119" s="5" t="s">
        <v>101</v>
      </c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1:15" x14ac:dyDescent="0.2">
      <c r="A120" s="5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1:15" ht="15" x14ac:dyDescent="0.25">
      <c r="A121" s="3" t="s">
        <v>102</v>
      </c>
      <c r="B121" s="4">
        <v>0</v>
      </c>
      <c r="C121" s="4">
        <v>13</v>
      </c>
      <c r="D121" s="4">
        <v>35</v>
      </c>
      <c r="E121" s="4">
        <v>22</v>
      </c>
      <c r="F121" s="4">
        <v>0</v>
      </c>
      <c r="G121" s="4">
        <v>0</v>
      </c>
      <c r="H121" s="4">
        <v>156</v>
      </c>
      <c r="I121" s="4">
        <v>161</v>
      </c>
      <c r="J121" s="4">
        <v>122</v>
      </c>
      <c r="K121" s="4">
        <v>0</v>
      </c>
      <c r="L121" s="4">
        <v>1</v>
      </c>
      <c r="M121" s="4">
        <v>2</v>
      </c>
      <c r="N121" s="4">
        <v>3</v>
      </c>
      <c r="O121" s="4">
        <v>3.22</v>
      </c>
    </row>
    <row r="122" spans="1:15" x14ac:dyDescent="0.2">
      <c r="A122" s="5" t="s">
        <v>103</v>
      </c>
      <c r="B122" s="6"/>
      <c r="C122" s="6"/>
      <c r="D122" s="6"/>
      <c r="E122" s="6"/>
      <c r="F122" s="6"/>
      <c r="G122" s="6"/>
      <c r="H122" s="6"/>
      <c r="I122" s="6">
        <v>69</v>
      </c>
      <c r="J122" s="6">
        <v>63</v>
      </c>
      <c r="K122" s="6"/>
      <c r="L122" s="6"/>
      <c r="M122" s="6"/>
      <c r="N122" s="6"/>
      <c r="O122" s="6"/>
    </row>
    <row r="123" spans="1:15" x14ac:dyDescent="0.2">
      <c r="A123" s="5" t="s">
        <v>104</v>
      </c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1:15" x14ac:dyDescent="0.2">
      <c r="A124" s="5" t="s">
        <v>105</v>
      </c>
      <c r="B124" s="6"/>
      <c r="C124" s="6"/>
      <c r="D124" s="6"/>
      <c r="E124" s="6"/>
      <c r="F124" s="6"/>
      <c r="G124" s="6"/>
      <c r="H124" s="6"/>
      <c r="I124" s="6"/>
      <c r="J124" s="6">
        <v>32</v>
      </c>
      <c r="K124" s="6"/>
      <c r="L124" s="6"/>
      <c r="M124" s="6"/>
      <c r="N124" s="6"/>
      <c r="O124" s="6"/>
    </row>
    <row r="125" spans="1:15" x14ac:dyDescent="0.2">
      <c r="A125" s="5" t="s">
        <v>106</v>
      </c>
      <c r="B125" s="6"/>
      <c r="C125" s="6"/>
      <c r="D125" s="6">
        <v>26</v>
      </c>
      <c r="E125" s="6">
        <v>22</v>
      </c>
      <c r="F125" s="6"/>
      <c r="G125" s="6"/>
      <c r="H125" s="6">
        <v>156</v>
      </c>
      <c r="I125" s="6">
        <v>15</v>
      </c>
      <c r="J125" s="6">
        <v>1</v>
      </c>
      <c r="K125" s="6"/>
      <c r="L125" s="6"/>
      <c r="M125" s="6"/>
      <c r="N125" s="6"/>
      <c r="O125" s="6"/>
    </row>
    <row r="126" spans="1:15" x14ac:dyDescent="0.2">
      <c r="A126" s="5" t="s">
        <v>107</v>
      </c>
      <c r="B126" s="6"/>
      <c r="C126" s="6"/>
      <c r="D126" s="6">
        <v>9</v>
      </c>
      <c r="E126" s="6">
        <v>0</v>
      </c>
      <c r="F126" s="6">
        <v>0</v>
      </c>
      <c r="G126" s="6">
        <v>0</v>
      </c>
      <c r="H126" s="6">
        <v>0</v>
      </c>
      <c r="I126" s="6">
        <v>21</v>
      </c>
      <c r="J126" s="6">
        <v>3</v>
      </c>
      <c r="K126" s="6"/>
      <c r="L126" s="6"/>
      <c r="M126" s="6"/>
      <c r="N126" s="6"/>
      <c r="O126" s="6"/>
    </row>
    <row r="127" spans="1:15" x14ac:dyDescent="0.2">
      <c r="A127" s="5" t="s">
        <v>108</v>
      </c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1:15" x14ac:dyDescent="0.2">
      <c r="A128" s="5" t="s">
        <v>109</v>
      </c>
      <c r="B128" s="6"/>
      <c r="C128" s="6"/>
      <c r="D128" s="6"/>
      <c r="E128" s="6"/>
      <c r="F128" s="6"/>
      <c r="G128" s="6"/>
      <c r="H128" s="6"/>
      <c r="I128" s="6">
        <v>6</v>
      </c>
      <c r="J128" s="6">
        <v>4</v>
      </c>
      <c r="K128" s="6"/>
      <c r="L128" s="6"/>
      <c r="M128" s="6"/>
      <c r="N128" s="6"/>
      <c r="O128" s="6"/>
    </row>
    <row r="129" spans="1:15" x14ac:dyDescent="0.2">
      <c r="A129" s="5" t="s">
        <v>110</v>
      </c>
      <c r="B129" s="6"/>
      <c r="C129" s="6"/>
      <c r="D129" s="6"/>
      <c r="E129" s="6"/>
      <c r="F129" s="6"/>
      <c r="G129" s="6"/>
      <c r="H129" s="6"/>
      <c r="I129" s="6">
        <v>14</v>
      </c>
      <c r="J129" s="6">
        <v>8</v>
      </c>
      <c r="K129" s="6"/>
      <c r="L129" s="6"/>
      <c r="M129" s="6"/>
      <c r="N129" s="6"/>
      <c r="O129" s="6"/>
    </row>
    <row r="130" spans="1:15" x14ac:dyDescent="0.2">
      <c r="A130" s="5" t="s">
        <v>111</v>
      </c>
      <c r="B130" s="6"/>
      <c r="C130" s="6"/>
      <c r="D130" s="6"/>
      <c r="E130" s="6"/>
      <c r="F130" s="6"/>
      <c r="G130" s="6"/>
      <c r="H130" s="6"/>
      <c r="I130" s="6"/>
      <c r="J130" s="6">
        <v>1</v>
      </c>
      <c r="K130" s="6"/>
      <c r="L130" s="6"/>
      <c r="M130" s="6"/>
      <c r="N130" s="6"/>
      <c r="O130" s="6"/>
    </row>
    <row r="131" spans="1:15" x14ac:dyDescent="0.2">
      <c r="A131" s="5" t="s">
        <v>112</v>
      </c>
      <c r="B131" s="6"/>
      <c r="C131" s="6">
        <v>13</v>
      </c>
      <c r="D131" s="6"/>
      <c r="E131" s="6"/>
      <c r="F131" s="6"/>
      <c r="G131" s="6"/>
      <c r="H131" s="6"/>
      <c r="I131" s="6">
        <v>16</v>
      </c>
      <c r="J131" s="6">
        <v>3</v>
      </c>
      <c r="K131" s="6"/>
      <c r="L131" s="6"/>
      <c r="M131" s="6"/>
      <c r="N131" s="6"/>
      <c r="O131" s="6"/>
    </row>
    <row r="132" spans="1:15" x14ac:dyDescent="0.2">
      <c r="A132" s="5" t="s">
        <v>113</v>
      </c>
      <c r="B132" s="6"/>
      <c r="C132" s="6"/>
      <c r="D132" s="6"/>
      <c r="E132" s="6"/>
      <c r="F132" s="6"/>
      <c r="G132" s="6"/>
      <c r="H132" s="6"/>
      <c r="I132" s="6">
        <v>20</v>
      </c>
      <c r="J132" s="6">
        <v>4</v>
      </c>
      <c r="K132" s="6"/>
      <c r="L132" s="6"/>
      <c r="M132" s="6"/>
      <c r="N132" s="6"/>
      <c r="O132" s="6"/>
    </row>
    <row r="133" spans="1:15" x14ac:dyDescent="0.2">
      <c r="A133" s="5" t="s">
        <v>114</v>
      </c>
      <c r="B133" s="6"/>
      <c r="C133" s="6"/>
      <c r="D133" s="6"/>
      <c r="E133" s="6"/>
      <c r="F133" s="6"/>
      <c r="G133" s="6"/>
      <c r="H133" s="6"/>
      <c r="I133" s="6"/>
      <c r="J133" s="6">
        <v>3</v>
      </c>
      <c r="K133" s="6"/>
      <c r="L133" s="6">
        <v>1</v>
      </c>
      <c r="M133" s="6">
        <v>2</v>
      </c>
      <c r="N133" s="6">
        <v>3</v>
      </c>
      <c r="O133" s="6">
        <v>3.22</v>
      </c>
    </row>
    <row r="134" spans="1:15" x14ac:dyDescent="0.2">
      <c r="A134" s="5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</row>
    <row r="135" spans="1:15" ht="15" x14ac:dyDescent="0.25">
      <c r="A135" s="3" t="s">
        <v>115</v>
      </c>
      <c r="B135" s="4">
        <v>13</v>
      </c>
      <c r="C135" s="4">
        <v>99</v>
      </c>
      <c r="D135" s="4">
        <v>235</v>
      </c>
      <c r="E135" s="4">
        <v>363</v>
      </c>
      <c r="F135" s="4">
        <v>294</v>
      </c>
      <c r="G135" s="4">
        <v>129</v>
      </c>
      <c r="H135" s="4">
        <v>281</v>
      </c>
      <c r="I135" s="4">
        <v>201</v>
      </c>
      <c r="J135" s="4">
        <v>192</v>
      </c>
      <c r="K135" s="4">
        <v>95</v>
      </c>
      <c r="L135" s="4">
        <v>153</v>
      </c>
      <c r="M135" s="4">
        <v>147</v>
      </c>
      <c r="N135" s="4">
        <v>181</v>
      </c>
      <c r="O135" s="4">
        <v>327.58999999999997</v>
      </c>
    </row>
    <row r="136" spans="1:15" x14ac:dyDescent="0.2">
      <c r="A136" s="5" t="s">
        <v>116</v>
      </c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</row>
    <row r="137" spans="1:15" x14ac:dyDescent="0.2">
      <c r="A137" s="5" t="s">
        <v>117</v>
      </c>
      <c r="B137" s="6">
        <v>0</v>
      </c>
      <c r="C137" s="6">
        <v>0</v>
      </c>
      <c r="D137" s="6">
        <v>0</v>
      </c>
      <c r="E137" s="6">
        <v>0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</row>
    <row r="138" spans="1:15" x14ac:dyDescent="0.2">
      <c r="A138" s="5" t="s">
        <v>118</v>
      </c>
      <c r="B138" s="6">
        <v>13</v>
      </c>
      <c r="C138" s="6">
        <v>99</v>
      </c>
      <c r="D138" s="6">
        <v>235</v>
      </c>
      <c r="E138" s="6">
        <v>363</v>
      </c>
      <c r="F138" s="6">
        <v>294</v>
      </c>
      <c r="G138" s="6">
        <v>129</v>
      </c>
      <c r="H138" s="6">
        <v>281</v>
      </c>
      <c r="I138" s="6">
        <v>201</v>
      </c>
      <c r="J138" s="6">
        <v>192</v>
      </c>
      <c r="K138" s="6">
        <v>95</v>
      </c>
      <c r="L138" s="6">
        <v>153</v>
      </c>
      <c r="M138" s="6">
        <v>147</v>
      </c>
      <c r="N138" s="6">
        <v>181</v>
      </c>
      <c r="O138" s="6">
        <v>327.58999999999997</v>
      </c>
    </row>
    <row r="139" spans="1:15" x14ac:dyDescent="0.2">
      <c r="A139" s="5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1:15" ht="15" x14ac:dyDescent="0.25">
      <c r="A140" s="3" t="s">
        <v>119</v>
      </c>
      <c r="B140" s="4">
        <v>18</v>
      </c>
      <c r="C140" s="4">
        <v>16</v>
      </c>
      <c r="D140" s="4">
        <v>318</v>
      </c>
      <c r="E140" s="4">
        <v>344</v>
      </c>
      <c r="F140" s="4">
        <v>321</v>
      </c>
      <c r="G140" s="4">
        <v>600</v>
      </c>
      <c r="H140" s="4">
        <v>554</v>
      </c>
      <c r="I140" s="4">
        <v>152</v>
      </c>
      <c r="J140" s="4">
        <v>142</v>
      </c>
      <c r="K140" s="4">
        <v>78</v>
      </c>
      <c r="L140" s="4">
        <v>81</v>
      </c>
      <c r="M140" s="4">
        <v>177</v>
      </c>
      <c r="N140" s="4">
        <v>97</v>
      </c>
      <c r="O140" s="4">
        <v>123.30000000000003</v>
      </c>
    </row>
    <row r="141" spans="1:15" x14ac:dyDescent="0.2">
      <c r="A141" s="5" t="s">
        <v>120</v>
      </c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spans="1:15" x14ac:dyDescent="0.2">
      <c r="A142" s="5" t="s">
        <v>121</v>
      </c>
      <c r="B142" s="6"/>
      <c r="C142" s="6"/>
      <c r="D142" s="6"/>
      <c r="E142" s="6"/>
      <c r="F142" s="6"/>
      <c r="G142" s="6"/>
      <c r="H142" s="6">
        <v>128</v>
      </c>
      <c r="I142" s="6">
        <v>82</v>
      </c>
      <c r="J142" s="6">
        <v>19</v>
      </c>
      <c r="K142" s="6">
        <v>7</v>
      </c>
      <c r="L142" s="6">
        <v>9</v>
      </c>
      <c r="M142" s="6">
        <v>15</v>
      </c>
      <c r="N142" s="6">
        <v>12</v>
      </c>
      <c r="O142" s="6">
        <v>21.98</v>
      </c>
    </row>
    <row r="143" spans="1:15" x14ac:dyDescent="0.2">
      <c r="A143" s="5" t="s">
        <v>122</v>
      </c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1:15" x14ac:dyDescent="0.2">
      <c r="A144" s="5" t="s">
        <v>123</v>
      </c>
      <c r="B144" s="6"/>
      <c r="C144" s="6"/>
      <c r="D144" s="6"/>
      <c r="E144" s="6"/>
      <c r="F144" s="6"/>
      <c r="G144" s="6"/>
      <c r="H144" s="6"/>
      <c r="I144" s="6"/>
      <c r="J144" s="6">
        <v>2</v>
      </c>
      <c r="K144" s="6">
        <v>2</v>
      </c>
      <c r="L144" s="6">
        <v>1</v>
      </c>
      <c r="M144" s="6">
        <v>1</v>
      </c>
      <c r="N144" s="6">
        <v>2</v>
      </c>
      <c r="O144" s="6">
        <v>2.06</v>
      </c>
    </row>
    <row r="145" spans="1:15" x14ac:dyDescent="0.2">
      <c r="A145" s="5" t="s">
        <v>124</v>
      </c>
      <c r="B145" s="6"/>
      <c r="C145" s="6"/>
      <c r="D145" s="6"/>
      <c r="E145" s="6"/>
      <c r="F145" s="6"/>
      <c r="G145" s="6"/>
      <c r="H145" s="6"/>
      <c r="I145" s="6">
        <v>10</v>
      </c>
      <c r="J145" s="6">
        <v>4</v>
      </c>
      <c r="K145" s="6">
        <v>1</v>
      </c>
      <c r="L145" s="6">
        <v>1</v>
      </c>
      <c r="M145" s="6">
        <v>0</v>
      </c>
      <c r="N145" s="6">
        <v>2</v>
      </c>
      <c r="O145" s="6">
        <v>1.62</v>
      </c>
    </row>
    <row r="146" spans="1:15" x14ac:dyDescent="0.2">
      <c r="A146" s="5" t="s">
        <v>125</v>
      </c>
      <c r="B146" s="6"/>
      <c r="C146" s="6"/>
      <c r="D146" s="6"/>
      <c r="E146" s="6"/>
      <c r="F146" s="6"/>
      <c r="G146" s="6">
        <v>87</v>
      </c>
      <c r="H146" s="6">
        <v>0</v>
      </c>
      <c r="I146" s="6">
        <v>9</v>
      </c>
      <c r="J146" s="6">
        <v>12</v>
      </c>
      <c r="K146" s="6">
        <v>12</v>
      </c>
      <c r="L146" s="6">
        <v>11</v>
      </c>
      <c r="M146" s="6">
        <v>10</v>
      </c>
      <c r="N146" s="6">
        <v>12</v>
      </c>
      <c r="O146" s="6">
        <v>15.18</v>
      </c>
    </row>
    <row r="147" spans="1:15" x14ac:dyDescent="0.2">
      <c r="A147" s="5" t="s">
        <v>126</v>
      </c>
      <c r="B147" s="6"/>
      <c r="C147" s="6"/>
      <c r="D147" s="6"/>
      <c r="E147" s="6"/>
      <c r="F147" s="6"/>
      <c r="G147" s="6"/>
      <c r="H147" s="6"/>
      <c r="I147" s="6">
        <v>28</v>
      </c>
      <c r="J147" s="6">
        <v>25</v>
      </c>
      <c r="K147" s="6">
        <v>27</v>
      </c>
      <c r="L147" s="6">
        <v>27</v>
      </c>
      <c r="M147" s="6">
        <v>19</v>
      </c>
      <c r="N147" s="6">
        <v>25</v>
      </c>
      <c r="O147" s="6">
        <v>31.89</v>
      </c>
    </row>
    <row r="148" spans="1:15" x14ac:dyDescent="0.2">
      <c r="A148" s="5" t="s">
        <v>127</v>
      </c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</row>
    <row r="149" spans="1:15" x14ac:dyDescent="0.2">
      <c r="A149" s="5" t="s">
        <v>128</v>
      </c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</row>
    <row r="150" spans="1:15" x14ac:dyDescent="0.2">
      <c r="A150" s="5" t="s">
        <v>129</v>
      </c>
      <c r="B150" s="6"/>
      <c r="C150" s="6"/>
      <c r="D150" s="6"/>
      <c r="E150" s="6"/>
      <c r="F150" s="6"/>
      <c r="G150" s="6"/>
      <c r="H150" s="6"/>
      <c r="I150" s="6"/>
      <c r="J150" s="6">
        <v>1</v>
      </c>
      <c r="K150" s="6">
        <v>4</v>
      </c>
      <c r="L150" s="6">
        <v>3</v>
      </c>
      <c r="M150" s="6">
        <v>109</v>
      </c>
      <c r="N150" s="6">
        <v>15</v>
      </c>
      <c r="O150" s="6">
        <v>2.94</v>
      </c>
    </row>
    <row r="151" spans="1:15" x14ac:dyDescent="0.2">
      <c r="A151" s="5" t="s">
        <v>130</v>
      </c>
      <c r="B151" s="6"/>
      <c r="C151" s="6"/>
      <c r="D151" s="6"/>
      <c r="E151" s="6"/>
      <c r="F151" s="6"/>
      <c r="G151" s="6"/>
      <c r="H151" s="6"/>
      <c r="I151" s="6">
        <v>3</v>
      </c>
      <c r="J151" s="6">
        <v>1</v>
      </c>
      <c r="K151" s="6"/>
      <c r="L151" s="6"/>
      <c r="M151" s="6"/>
      <c r="N151" s="6"/>
      <c r="O151" s="6">
        <v>6.01</v>
      </c>
    </row>
    <row r="152" spans="1:15" x14ac:dyDescent="0.2">
      <c r="A152" s="5" t="s">
        <v>131</v>
      </c>
      <c r="B152" s="6">
        <v>18</v>
      </c>
      <c r="C152" s="6">
        <v>16</v>
      </c>
      <c r="D152" s="6">
        <v>318</v>
      </c>
      <c r="E152" s="6">
        <v>333</v>
      </c>
      <c r="F152" s="6">
        <v>321</v>
      </c>
      <c r="G152" s="6">
        <v>513</v>
      </c>
      <c r="H152" s="6">
        <v>426</v>
      </c>
      <c r="I152" s="6">
        <v>2</v>
      </c>
      <c r="J152" s="6">
        <v>42</v>
      </c>
      <c r="K152" s="6"/>
      <c r="L152" s="6"/>
      <c r="M152" s="6"/>
      <c r="N152" s="6"/>
      <c r="O152" s="6"/>
    </row>
    <row r="153" spans="1:15" x14ac:dyDescent="0.2">
      <c r="A153" s="5" t="s">
        <v>132</v>
      </c>
      <c r="B153" s="6"/>
      <c r="C153" s="6"/>
      <c r="D153" s="6"/>
      <c r="E153" s="6"/>
      <c r="F153" s="6"/>
      <c r="G153" s="6"/>
      <c r="H153" s="6"/>
      <c r="I153" s="6"/>
      <c r="J153" s="6">
        <v>2</v>
      </c>
      <c r="K153" s="6">
        <v>2</v>
      </c>
      <c r="L153" s="6">
        <v>2</v>
      </c>
      <c r="M153" s="6">
        <v>1</v>
      </c>
      <c r="N153" s="6">
        <v>3</v>
      </c>
      <c r="O153" s="6">
        <v>5.01</v>
      </c>
    </row>
    <row r="154" spans="1:15" x14ac:dyDescent="0.2">
      <c r="A154" s="5" t="s">
        <v>133</v>
      </c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</row>
    <row r="155" spans="1:15" x14ac:dyDescent="0.2">
      <c r="A155" s="5" t="s">
        <v>134</v>
      </c>
      <c r="B155" s="6"/>
      <c r="C155" s="6"/>
      <c r="D155" s="6"/>
      <c r="E155" s="6"/>
      <c r="F155" s="6"/>
      <c r="G155" s="6"/>
      <c r="H155" s="6"/>
      <c r="I155" s="6">
        <v>2</v>
      </c>
      <c r="J155" s="6">
        <v>1</v>
      </c>
      <c r="K155" s="6"/>
      <c r="L155" s="6"/>
      <c r="M155" s="6"/>
      <c r="N155" s="6"/>
      <c r="O155" s="6">
        <v>0.25</v>
      </c>
    </row>
    <row r="156" spans="1:15" x14ac:dyDescent="0.2">
      <c r="A156" s="5" t="s">
        <v>135</v>
      </c>
      <c r="B156" s="6"/>
      <c r="C156" s="6"/>
      <c r="D156" s="6"/>
      <c r="E156" s="6"/>
      <c r="F156" s="6"/>
      <c r="G156" s="6"/>
      <c r="H156" s="6"/>
      <c r="I156" s="6">
        <v>10</v>
      </c>
      <c r="J156" s="6">
        <v>16</v>
      </c>
      <c r="K156" s="6">
        <v>17</v>
      </c>
      <c r="L156" s="6">
        <v>18</v>
      </c>
      <c r="M156" s="6">
        <v>15</v>
      </c>
      <c r="N156" s="6">
        <v>18</v>
      </c>
      <c r="O156" s="6">
        <v>28.47</v>
      </c>
    </row>
    <row r="157" spans="1:15" x14ac:dyDescent="0.2">
      <c r="A157" s="5" t="s">
        <v>136</v>
      </c>
      <c r="B157" s="6"/>
      <c r="C157" s="6"/>
      <c r="D157" s="6"/>
      <c r="E157" s="6"/>
      <c r="F157" s="6"/>
      <c r="G157" s="6"/>
      <c r="H157" s="6"/>
      <c r="I157" s="6"/>
      <c r="J157" s="6">
        <v>9</v>
      </c>
      <c r="K157" s="6"/>
      <c r="L157" s="6"/>
      <c r="M157" s="6"/>
      <c r="N157" s="6"/>
      <c r="O157" s="6"/>
    </row>
    <row r="158" spans="1:15" x14ac:dyDescent="0.2">
      <c r="A158" s="5" t="s">
        <v>137</v>
      </c>
      <c r="B158" s="6"/>
      <c r="C158" s="6"/>
      <c r="D158" s="6"/>
      <c r="E158" s="6">
        <v>11</v>
      </c>
      <c r="F158" s="6"/>
      <c r="G158" s="6"/>
      <c r="H158" s="6"/>
      <c r="I158" s="6"/>
      <c r="J158" s="6">
        <v>2</v>
      </c>
      <c r="K158" s="6">
        <v>2</v>
      </c>
      <c r="L158" s="6">
        <v>2</v>
      </c>
      <c r="M158" s="6">
        <v>2</v>
      </c>
      <c r="N158" s="6">
        <v>2</v>
      </c>
      <c r="O158" s="6">
        <v>5.23</v>
      </c>
    </row>
    <row r="159" spans="1:15" x14ac:dyDescent="0.2">
      <c r="A159" s="5" t="s">
        <v>138</v>
      </c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</row>
    <row r="160" spans="1:15" x14ac:dyDescent="0.2">
      <c r="A160" s="5" t="s">
        <v>139</v>
      </c>
      <c r="B160" s="6"/>
      <c r="C160" s="6"/>
      <c r="D160" s="6"/>
      <c r="E160" s="6"/>
      <c r="F160" s="6"/>
      <c r="G160" s="6"/>
      <c r="H160" s="6"/>
      <c r="I160" s="6">
        <v>3</v>
      </c>
      <c r="J160" s="6">
        <v>5</v>
      </c>
      <c r="K160" s="6">
        <v>1</v>
      </c>
      <c r="L160" s="6">
        <v>1</v>
      </c>
      <c r="M160" s="6">
        <v>1</v>
      </c>
      <c r="N160" s="6">
        <v>1</v>
      </c>
      <c r="O160" s="6">
        <v>1.18</v>
      </c>
    </row>
    <row r="161" spans="1:15" x14ac:dyDescent="0.2">
      <c r="A161" s="5" t="s">
        <v>140</v>
      </c>
      <c r="B161" s="6"/>
      <c r="C161" s="6"/>
      <c r="D161" s="6"/>
      <c r="E161" s="6"/>
      <c r="F161" s="6"/>
      <c r="G161" s="6"/>
      <c r="H161" s="6"/>
      <c r="I161" s="6">
        <v>3</v>
      </c>
      <c r="J161" s="6">
        <v>1</v>
      </c>
      <c r="K161" s="6">
        <v>3</v>
      </c>
      <c r="L161" s="6">
        <v>6</v>
      </c>
      <c r="M161" s="6">
        <v>4</v>
      </c>
      <c r="N161" s="6">
        <v>5</v>
      </c>
      <c r="O161" s="6">
        <v>1.48</v>
      </c>
    </row>
    <row r="162" spans="1:15" x14ac:dyDescent="0.2">
      <c r="A162" s="5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</row>
    <row r="163" spans="1:15" ht="15" x14ac:dyDescent="0.25">
      <c r="A163" s="3" t="s">
        <v>141</v>
      </c>
      <c r="B163" s="4">
        <v>0</v>
      </c>
      <c r="C163" s="4">
        <v>0</v>
      </c>
      <c r="D163" s="4">
        <v>0</v>
      </c>
      <c r="E163" s="4">
        <v>10</v>
      </c>
      <c r="F163" s="4">
        <v>0</v>
      </c>
      <c r="G163" s="4">
        <v>0</v>
      </c>
      <c r="H163" s="4">
        <v>41</v>
      </c>
      <c r="I163" s="4">
        <v>70</v>
      </c>
      <c r="J163" s="4">
        <v>18</v>
      </c>
      <c r="K163" s="4">
        <v>11</v>
      </c>
      <c r="L163" s="4">
        <v>13</v>
      </c>
      <c r="M163" s="4">
        <v>10</v>
      </c>
      <c r="N163" s="4">
        <v>11</v>
      </c>
      <c r="O163" s="4">
        <v>16.86</v>
      </c>
    </row>
    <row r="164" spans="1:15" x14ac:dyDescent="0.2">
      <c r="A164" s="5" t="s">
        <v>142</v>
      </c>
      <c r="B164" s="6"/>
      <c r="C164" s="6"/>
      <c r="D164" s="6"/>
      <c r="E164" s="6">
        <v>10</v>
      </c>
      <c r="F164" s="6"/>
      <c r="G164" s="6"/>
      <c r="H164" s="6">
        <v>41</v>
      </c>
      <c r="I164" s="6">
        <v>70</v>
      </c>
      <c r="J164" s="6">
        <v>18</v>
      </c>
      <c r="K164" s="6">
        <v>11</v>
      </c>
      <c r="L164" s="6">
        <v>13</v>
      </c>
      <c r="M164" s="6">
        <v>10</v>
      </c>
      <c r="N164" s="6">
        <v>11</v>
      </c>
      <c r="O164" s="6">
        <v>16.86</v>
      </c>
    </row>
    <row r="165" spans="1:15" x14ac:dyDescent="0.2">
      <c r="A165" s="5" t="s">
        <v>219</v>
      </c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</row>
    <row r="166" spans="1:15" x14ac:dyDescent="0.2">
      <c r="A166" s="5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</row>
    <row r="167" spans="1:15" ht="15" x14ac:dyDescent="0.25">
      <c r="A167" s="3" t="s">
        <v>143</v>
      </c>
      <c r="B167" s="4">
        <v>0</v>
      </c>
      <c r="C167" s="4">
        <v>0</v>
      </c>
      <c r="D167" s="4">
        <v>0</v>
      </c>
      <c r="E167" s="4">
        <v>0</v>
      </c>
      <c r="F167" s="4">
        <v>0</v>
      </c>
      <c r="G167" s="4">
        <v>0</v>
      </c>
      <c r="H167" s="4">
        <v>24</v>
      </c>
      <c r="I167" s="4">
        <v>30</v>
      </c>
      <c r="J167" s="4">
        <v>30</v>
      </c>
      <c r="K167" s="4">
        <v>29</v>
      </c>
      <c r="L167" s="4">
        <v>42</v>
      </c>
      <c r="M167" s="4">
        <v>27</v>
      </c>
      <c r="N167" s="4">
        <v>36</v>
      </c>
      <c r="O167" s="4">
        <v>51.8</v>
      </c>
    </row>
    <row r="168" spans="1:15" x14ac:dyDescent="0.2">
      <c r="A168" s="5" t="s">
        <v>144</v>
      </c>
      <c r="B168" s="6"/>
      <c r="C168" s="6"/>
      <c r="D168" s="6"/>
      <c r="E168" s="6"/>
      <c r="F168" s="6"/>
      <c r="G168" s="6"/>
      <c r="H168" s="6">
        <v>24</v>
      </c>
      <c r="I168" s="6">
        <v>3</v>
      </c>
      <c r="J168" s="6">
        <v>2</v>
      </c>
      <c r="K168" s="6">
        <v>4</v>
      </c>
      <c r="L168" s="6">
        <v>7</v>
      </c>
      <c r="M168" s="6">
        <v>5</v>
      </c>
      <c r="N168" s="6">
        <v>5</v>
      </c>
      <c r="O168" s="6">
        <v>4.62</v>
      </c>
    </row>
    <row r="169" spans="1:15" x14ac:dyDescent="0.2">
      <c r="A169" s="5" t="s">
        <v>145</v>
      </c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</row>
    <row r="170" spans="1:15" x14ac:dyDescent="0.2">
      <c r="A170" s="5" t="s">
        <v>146</v>
      </c>
      <c r="B170" s="6"/>
      <c r="C170" s="6"/>
      <c r="D170" s="6"/>
      <c r="E170" s="6"/>
      <c r="F170" s="6"/>
      <c r="G170" s="6"/>
      <c r="H170" s="6"/>
      <c r="I170" s="6">
        <v>27</v>
      </c>
      <c r="J170" s="6">
        <v>28</v>
      </c>
      <c r="K170" s="6">
        <v>25</v>
      </c>
      <c r="L170" s="6">
        <v>35</v>
      </c>
      <c r="M170" s="6">
        <v>22</v>
      </c>
      <c r="N170" s="6">
        <v>31</v>
      </c>
      <c r="O170" s="6">
        <v>47.18</v>
      </c>
    </row>
    <row r="171" spans="1:15" x14ac:dyDescent="0.2">
      <c r="A171" s="5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</row>
    <row r="172" spans="1:15" ht="15" x14ac:dyDescent="0.25">
      <c r="A172" s="3" t="s">
        <v>147</v>
      </c>
      <c r="B172" s="4">
        <v>75</v>
      </c>
      <c r="C172" s="4">
        <v>11</v>
      </c>
      <c r="D172" s="4">
        <v>29</v>
      </c>
      <c r="E172" s="4">
        <v>0</v>
      </c>
      <c r="F172" s="4">
        <v>6</v>
      </c>
      <c r="G172" s="4">
        <v>47</v>
      </c>
      <c r="H172" s="4">
        <v>244</v>
      </c>
      <c r="I172" s="4">
        <v>243</v>
      </c>
      <c r="J172" s="4">
        <v>259</v>
      </c>
      <c r="K172" s="4">
        <v>278</v>
      </c>
      <c r="L172" s="4">
        <v>282</v>
      </c>
      <c r="M172" s="4">
        <v>256</v>
      </c>
      <c r="N172" s="4">
        <v>249</v>
      </c>
      <c r="O172" s="4">
        <v>295.59999999999997</v>
      </c>
    </row>
    <row r="173" spans="1:15" x14ac:dyDescent="0.2">
      <c r="A173" s="5" t="s">
        <v>148</v>
      </c>
      <c r="B173" s="6">
        <v>6</v>
      </c>
      <c r="C173" s="6">
        <v>5</v>
      </c>
      <c r="D173" s="6">
        <v>22</v>
      </c>
      <c r="E173" s="6"/>
      <c r="F173" s="6">
        <v>6</v>
      </c>
      <c r="G173" s="6">
        <v>47</v>
      </c>
      <c r="H173" s="6">
        <v>55</v>
      </c>
      <c r="I173" s="6">
        <v>39</v>
      </c>
      <c r="J173" s="6">
        <v>29</v>
      </c>
      <c r="K173" s="6">
        <v>44</v>
      </c>
      <c r="L173" s="6">
        <v>55</v>
      </c>
      <c r="M173" s="6">
        <v>62</v>
      </c>
      <c r="N173" s="6">
        <v>31</v>
      </c>
      <c r="O173" s="6">
        <v>30.96</v>
      </c>
    </row>
    <row r="174" spans="1:15" x14ac:dyDescent="0.2">
      <c r="A174" s="5" t="s">
        <v>149</v>
      </c>
      <c r="B174" s="6"/>
      <c r="C174" s="6"/>
      <c r="D174" s="6"/>
      <c r="E174" s="6"/>
      <c r="F174" s="6"/>
      <c r="G174" s="6"/>
      <c r="H174" s="6"/>
      <c r="I174" s="6"/>
      <c r="J174" s="6">
        <v>1</v>
      </c>
      <c r="K174" s="6">
        <v>1</v>
      </c>
      <c r="L174" s="6">
        <v>1</v>
      </c>
      <c r="M174" s="6">
        <v>1</v>
      </c>
      <c r="N174" s="6">
        <v>1</v>
      </c>
      <c r="O174" s="6">
        <v>1</v>
      </c>
    </row>
    <row r="175" spans="1:15" x14ac:dyDescent="0.2">
      <c r="A175" s="5" t="s">
        <v>150</v>
      </c>
      <c r="B175" s="6"/>
      <c r="C175" s="6"/>
      <c r="D175" s="6"/>
      <c r="E175" s="6"/>
      <c r="F175" s="6"/>
      <c r="G175" s="6"/>
      <c r="H175" s="6">
        <v>38</v>
      </c>
      <c r="I175" s="6">
        <v>27</v>
      </c>
      <c r="J175" s="6">
        <v>28</v>
      </c>
      <c r="K175" s="6">
        <v>27</v>
      </c>
      <c r="L175" s="6">
        <v>30</v>
      </c>
      <c r="M175" s="6">
        <v>28</v>
      </c>
      <c r="N175" s="6">
        <v>35</v>
      </c>
      <c r="O175" s="6">
        <v>30.88</v>
      </c>
    </row>
    <row r="176" spans="1:15" x14ac:dyDescent="0.2">
      <c r="A176" s="5" t="s">
        <v>151</v>
      </c>
      <c r="B176" s="6"/>
      <c r="C176" s="6"/>
      <c r="D176" s="6"/>
      <c r="E176" s="6"/>
      <c r="F176" s="6"/>
      <c r="G176" s="6"/>
      <c r="H176" s="6"/>
      <c r="I176" s="6">
        <v>15</v>
      </c>
      <c r="J176" s="6"/>
      <c r="K176" s="6"/>
      <c r="L176" s="6"/>
      <c r="M176" s="6"/>
      <c r="N176" s="6"/>
      <c r="O176" s="6">
        <v>0.01</v>
      </c>
    </row>
    <row r="177" spans="1:15" x14ac:dyDescent="0.2">
      <c r="A177" s="5" t="s">
        <v>152</v>
      </c>
      <c r="B177" s="6"/>
      <c r="C177" s="6"/>
      <c r="D177" s="6"/>
      <c r="E177" s="6"/>
      <c r="F177" s="6"/>
      <c r="G177" s="6"/>
      <c r="H177" s="6"/>
      <c r="I177" s="6"/>
      <c r="J177" s="6">
        <v>12</v>
      </c>
      <c r="K177" s="6">
        <v>13</v>
      </c>
      <c r="L177" s="6">
        <v>13</v>
      </c>
      <c r="M177" s="6">
        <v>8</v>
      </c>
      <c r="N177" s="6">
        <v>13</v>
      </c>
      <c r="O177" s="6">
        <v>20.22</v>
      </c>
    </row>
    <row r="178" spans="1:15" x14ac:dyDescent="0.2">
      <c r="A178" s="5" t="s">
        <v>153</v>
      </c>
      <c r="B178" s="6">
        <v>69</v>
      </c>
      <c r="C178" s="6">
        <v>6</v>
      </c>
      <c r="D178" s="6">
        <v>7</v>
      </c>
      <c r="E178" s="6"/>
      <c r="F178" s="6"/>
      <c r="G178" s="6"/>
      <c r="H178" s="6">
        <v>151</v>
      </c>
      <c r="I178" s="6">
        <v>153</v>
      </c>
      <c r="J178" s="6">
        <v>171</v>
      </c>
      <c r="K178" s="6">
        <v>171</v>
      </c>
      <c r="L178" s="6">
        <v>166</v>
      </c>
      <c r="M178" s="6">
        <v>151</v>
      </c>
      <c r="N178" s="6">
        <v>163</v>
      </c>
      <c r="O178" s="6">
        <v>202.58</v>
      </c>
    </row>
    <row r="179" spans="1:15" x14ac:dyDescent="0.2">
      <c r="A179" s="5" t="s">
        <v>154</v>
      </c>
      <c r="B179" s="6"/>
      <c r="C179" s="6"/>
      <c r="D179" s="6"/>
      <c r="E179" s="6"/>
      <c r="F179" s="6"/>
      <c r="G179" s="6"/>
      <c r="H179" s="6"/>
      <c r="I179" s="6"/>
      <c r="J179" s="6"/>
      <c r="K179" s="6">
        <v>1</v>
      </c>
      <c r="L179" s="6">
        <v>1</v>
      </c>
      <c r="M179" s="6"/>
      <c r="N179" s="6"/>
      <c r="O179" s="6"/>
    </row>
    <row r="180" spans="1:15" x14ac:dyDescent="0.2">
      <c r="A180" s="5" t="s">
        <v>155</v>
      </c>
      <c r="B180" s="6"/>
      <c r="C180" s="6"/>
      <c r="D180" s="6"/>
      <c r="E180" s="6"/>
      <c r="F180" s="6"/>
      <c r="G180" s="6"/>
      <c r="H180" s="6"/>
      <c r="I180" s="6"/>
      <c r="J180" s="6"/>
      <c r="K180" s="6">
        <v>1</v>
      </c>
      <c r="L180" s="6"/>
      <c r="M180" s="6"/>
      <c r="N180" s="6"/>
      <c r="O180" s="6"/>
    </row>
    <row r="181" spans="1:15" x14ac:dyDescent="0.2">
      <c r="A181" s="5" t="s">
        <v>156</v>
      </c>
      <c r="B181" s="6"/>
      <c r="C181" s="6"/>
      <c r="D181" s="6"/>
      <c r="E181" s="6"/>
      <c r="F181" s="6"/>
      <c r="G181" s="6"/>
      <c r="H181" s="6"/>
      <c r="I181" s="6">
        <v>9</v>
      </c>
      <c r="J181" s="6">
        <v>18</v>
      </c>
      <c r="K181" s="6">
        <v>20</v>
      </c>
      <c r="L181" s="6">
        <v>16</v>
      </c>
      <c r="M181" s="6">
        <v>6</v>
      </c>
      <c r="N181" s="6">
        <v>6</v>
      </c>
      <c r="O181" s="6">
        <v>9.9499999999999993</v>
      </c>
    </row>
    <row r="182" spans="1:15" x14ac:dyDescent="0.2">
      <c r="A182" s="5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</row>
    <row r="183" spans="1:15" ht="15" x14ac:dyDescent="0.25">
      <c r="A183" s="3" t="s">
        <v>157</v>
      </c>
      <c r="B183" s="4">
        <v>886</v>
      </c>
      <c r="C183" s="4">
        <v>1284</v>
      </c>
      <c r="D183" s="4">
        <v>1661</v>
      </c>
      <c r="E183" s="4">
        <v>2648</v>
      </c>
      <c r="F183" s="4">
        <v>2393</v>
      </c>
      <c r="G183" s="4">
        <v>4514</v>
      </c>
      <c r="H183" s="4">
        <v>4983</v>
      </c>
      <c r="I183" s="4">
        <v>5180</v>
      </c>
      <c r="J183" s="4">
        <v>5126</v>
      </c>
      <c r="K183" s="4">
        <v>5031</v>
      </c>
      <c r="L183" s="4">
        <v>7005</v>
      </c>
      <c r="M183" s="4">
        <v>2741</v>
      </c>
      <c r="N183" s="4">
        <v>3581</v>
      </c>
      <c r="O183" s="4">
        <v>4242.21</v>
      </c>
    </row>
    <row r="184" spans="1:15" x14ac:dyDescent="0.2">
      <c r="A184" s="5" t="s">
        <v>158</v>
      </c>
      <c r="B184" s="6"/>
      <c r="C184" s="6"/>
      <c r="D184" s="6"/>
      <c r="E184" s="6"/>
      <c r="F184" s="6"/>
      <c r="G184" s="6"/>
      <c r="H184" s="6"/>
      <c r="I184" s="6">
        <v>63</v>
      </c>
      <c r="J184" s="6">
        <v>77</v>
      </c>
      <c r="K184" s="6">
        <v>86</v>
      </c>
      <c r="L184" s="6">
        <v>74</v>
      </c>
      <c r="M184" s="6">
        <v>48</v>
      </c>
      <c r="N184" s="6">
        <v>50</v>
      </c>
      <c r="O184" s="6">
        <v>61.77</v>
      </c>
    </row>
    <row r="185" spans="1:15" x14ac:dyDescent="0.2">
      <c r="A185" s="5" t="s">
        <v>159</v>
      </c>
      <c r="B185" s="6">
        <v>353</v>
      </c>
      <c r="C185" s="6">
        <v>705</v>
      </c>
      <c r="D185" s="6">
        <v>1127</v>
      </c>
      <c r="E185" s="6">
        <v>1922</v>
      </c>
      <c r="F185" s="6">
        <v>1853</v>
      </c>
      <c r="G185" s="6">
        <v>1535</v>
      </c>
      <c r="H185" s="6">
        <v>2182</v>
      </c>
      <c r="I185" s="6">
        <v>2246</v>
      </c>
      <c r="J185" s="6">
        <v>1975</v>
      </c>
      <c r="K185" s="6">
        <v>2327</v>
      </c>
      <c r="L185" s="6">
        <v>2009</v>
      </c>
      <c r="M185" s="6">
        <v>441</v>
      </c>
      <c r="N185" s="6"/>
      <c r="O185" s="6">
        <v>0.79</v>
      </c>
    </row>
    <row r="186" spans="1:15" x14ac:dyDescent="0.2">
      <c r="A186" s="5" t="s">
        <v>160</v>
      </c>
      <c r="B186" s="6">
        <v>155</v>
      </c>
      <c r="C186" s="6"/>
      <c r="D186" s="6"/>
      <c r="E186" s="6">
        <v>68</v>
      </c>
      <c r="F186" s="6">
        <v>95</v>
      </c>
      <c r="G186" s="6">
        <v>905</v>
      </c>
      <c r="H186" s="6">
        <v>519</v>
      </c>
      <c r="I186" s="6">
        <v>231</v>
      </c>
      <c r="J186" s="6">
        <v>393</v>
      </c>
      <c r="K186" s="6">
        <v>295</v>
      </c>
      <c r="L186" s="6">
        <v>2716</v>
      </c>
      <c r="M186" s="6">
        <v>215</v>
      </c>
      <c r="N186" s="6">
        <v>324</v>
      </c>
      <c r="O186" s="6">
        <v>407.21</v>
      </c>
    </row>
    <row r="187" spans="1:15" x14ac:dyDescent="0.2">
      <c r="A187" s="5" t="s">
        <v>161</v>
      </c>
      <c r="B187" s="6">
        <v>20</v>
      </c>
      <c r="C187" s="6">
        <v>84</v>
      </c>
      <c r="D187" s="6">
        <v>22</v>
      </c>
      <c r="E187" s="6">
        <v>8</v>
      </c>
      <c r="F187" s="6">
        <v>21</v>
      </c>
      <c r="G187" s="6">
        <v>340</v>
      </c>
      <c r="H187" s="6">
        <v>311</v>
      </c>
      <c r="I187" s="6">
        <v>475</v>
      </c>
      <c r="J187" s="6">
        <v>502</v>
      </c>
      <c r="K187" s="6">
        <v>564</v>
      </c>
      <c r="L187" s="6">
        <v>551</v>
      </c>
      <c r="M187" s="6">
        <v>511</v>
      </c>
      <c r="N187" s="6">
        <v>520</v>
      </c>
      <c r="O187" s="6">
        <v>690.49</v>
      </c>
    </row>
    <row r="188" spans="1:15" x14ac:dyDescent="0.2">
      <c r="A188" s="5" t="s">
        <v>162</v>
      </c>
      <c r="B188" s="6">
        <v>214</v>
      </c>
      <c r="C188" s="6">
        <v>311</v>
      </c>
      <c r="D188" s="6">
        <v>311</v>
      </c>
      <c r="E188" s="6">
        <v>234</v>
      </c>
      <c r="F188" s="6">
        <v>243</v>
      </c>
      <c r="G188" s="6">
        <v>1598</v>
      </c>
      <c r="H188" s="6">
        <v>1759</v>
      </c>
      <c r="I188" s="6">
        <v>1953</v>
      </c>
      <c r="J188" s="6">
        <v>1960</v>
      </c>
      <c r="K188" s="6">
        <v>1547</v>
      </c>
      <c r="L188" s="6">
        <v>1426</v>
      </c>
      <c r="M188" s="6">
        <v>1303</v>
      </c>
      <c r="N188" s="6">
        <v>2271</v>
      </c>
      <c r="O188" s="6">
        <v>2644.23</v>
      </c>
    </row>
    <row r="189" spans="1:15" x14ac:dyDescent="0.2">
      <c r="A189" s="5" t="s">
        <v>163</v>
      </c>
      <c r="B189" s="6">
        <v>144</v>
      </c>
      <c r="C189" s="6">
        <v>184</v>
      </c>
      <c r="D189" s="6">
        <v>201</v>
      </c>
      <c r="E189" s="6">
        <v>216</v>
      </c>
      <c r="F189" s="6">
        <v>181</v>
      </c>
      <c r="G189" s="6">
        <v>32</v>
      </c>
      <c r="H189" s="6">
        <v>208</v>
      </c>
      <c r="I189" s="6">
        <v>208</v>
      </c>
      <c r="J189" s="6">
        <v>218</v>
      </c>
      <c r="K189" s="6">
        <v>212</v>
      </c>
      <c r="L189" s="6">
        <v>229</v>
      </c>
      <c r="M189" s="6">
        <v>223</v>
      </c>
      <c r="N189" s="6">
        <v>416</v>
      </c>
      <c r="O189" s="6">
        <v>437.72</v>
      </c>
    </row>
    <row r="190" spans="1:15" x14ac:dyDescent="0.2">
      <c r="A190" s="5" t="s">
        <v>164</v>
      </c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</row>
    <row r="191" spans="1:15" x14ac:dyDescent="0.2">
      <c r="A191" s="5" t="s">
        <v>165</v>
      </c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</row>
    <row r="192" spans="1:15" x14ac:dyDescent="0.2">
      <c r="A192" s="5" t="s">
        <v>166</v>
      </c>
      <c r="B192" s="6"/>
      <c r="C192" s="6"/>
      <c r="D192" s="6"/>
      <c r="E192" s="6"/>
      <c r="F192" s="6"/>
      <c r="G192" s="6"/>
      <c r="H192" s="6">
        <v>4</v>
      </c>
      <c r="I192" s="6">
        <v>4</v>
      </c>
      <c r="J192" s="6">
        <v>1</v>
      </c>
      <c r="K192" s="6"/>
      <c r="L192" s="6"/>
      <c r="M192" s="6"/>
      <c r="N192" s="6"/>
      <c r="O192" s="6"/>
    </row>
    <row r="193" spans="1:15" x14ac:dyDescent="0.2">
      <c r="A193" s="5" t="s">
        <v>167</v>
      </c>
      <c r="B193" s="6"/>
      <c r="C193" s="6"/>
      <c r="D193" s="6"/>
      <c r="E193" s="6">
        <v>200</v>
      </c>
      <c r="F193" s="6"/>
      <c r="G193" s="6">
        <v>104</v>
      </c>
      <c r="H193" s="6"/>
      <c r="I193" s="6"/>
      <c r="J193" s="6"/>
      <c r="K193" s="6"/>
      <c r="L193" s="6"/>
      <c r="M193" s="6"/>
      <c r="N193" s="6"/>
      <c r="O193" s="6"/>
    </row>
    <row r="194" spans="1:15" x14ac:dyDescent="0.2">
      <c r="A194" s="5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</row>
    <row r="195" spans="1:15" ht="15" x14ac:dyDescent="0.25">
      <c r="A195" s="3" t="s">
        <v>168</v>
      </c>
      <c r="B195" s="4">
        <v>0</v>
      </c>
      <c r="C195" s="4">
        <v>0</v>
      </c>
      <c r="D195" s="4">
        <v>0</v>
      </c>
      <c r="E195" s="4">
        <v>0</v>
      </c>
      <c r="F195" s="4">
        <v>0</v>
      </c>
      <c r="G195" s="4">
        <v>0</v>
      </c>
      <c r="H195" s="4">
        <v>0</v>
      </c>
      <c r="I195" s="4">
        <v>5</v>
      </c>
      <c r="J195" s="4">
        <v>1</v>
      </c>
      <c r="K195" s="4">
        <v>0</v>
      </c>
      <c r="L195" s="4">
        <v>0</v>
      </c>
      <c r="M195" s="4">
        <v>0</v>
      </c>
      <c r="N195" s="4">
        <v>1</v>
      </c>
      <c r="O195" s="4">
        <v>0.12</v>
      </c>
    </row>
    <row r="196" spans="1:15" x14ac:dyDescent="0.2">
      <c r="A196" s="5" t="s">
        <v>169</v>
      </c>
      <c r="B196" s="6"/>
      <c r="C196" s="6"/>
      <c r="D196" s="6"/>
      <c r="E196" s="6"/>
      <c r="F196" s="6"/>
      <c r="G196" s="6"/>
      <c r="H196" s="6"/>
      <c r="I196" s="6">
        <v>5</v>
      </c>
      <c r="J196" s="6"/>
      <c r="K196" s="6"/>
      <c r="L196" s="6"/>
      <c r="M196" s="6"/>
      <c r="N196" s="6"/>
      <c r="O196" s="6"/>
    </row>
    <row r="197" spans="1:15" x14ac:dyDescent="0.2">
      <c r="A197" s="5" t="s">
        <v>170</v>
      </c>
      <c r="B197" s="6"/>
      <c r="C197" s="6"/>
      <c r="D197" s="6"/>
      <c r="E197" s="6"/>
      <c r="F197" s="6"/>
      <c r="G197" s="6"/>
      <c r="H197" s="6"/>
      <c r="I197" s="6"/>
      <c r="J197" s="6">
        <v>1</v>
      </c>
      <c r="K197" s="6"/>
      <c r="L197" s="6"/>
      <c r="M197" s="6"/>
      <c r="N197" s="6"/>
      <c r="O197" s="6">
        <v>0.12</v>
      </c>
    </row>
    <row r="198" spans="1:15" x14ac:dyDescent="0.2">
      <c r="A198" s="5" t="s">
        <v>171</v>
      </c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</row>
    <row r="199" spans="1:15" x14ac:dyDescent="0.2">
      <c r="A199" s="5" t="s">
        <v>172</v>
      </c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>
        <v>1</v>
      </c>
      <c r="O199" s="6"/>
    </row>
    <row r="200" spans="1:15" x14ac:dyDescent="0.2">
      <c r="A200" s="5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</row>
    <row r="201" spans="1:15" ht="15" x14ac:dyDescent="0.25">
      <c r="A201" s="3" t="s">
        <v>173</v>
      </c>
      <c r="B201" s="4">
        <v>0</v>
      </c>
      <c r="C201" s="4">
        <v>0</v>
      </c>
      <c r="D201" s="4">
        <v>0</v>
      </c>
      <c r="E201" s="4">
        <v>0</v>
      </c>
      <c r="F201" s="4">
        <v>0</v>
      </c>
      <c r="G201" s="4">
        <v>131</v>
      </c>
      <c r="H201" s="4">
        <v>82</v>
      </c>
      <c r="I201" s="4">
        <v>1042</v>
      </c>
      <c r="J201" s="4">
        <v>60</v>
      </c>
      <c r="K201" s="4">
        <v>16</v>
      </c>
      <c r="L201" s="4">
        <v>15</v>
      </c>
      <c r="M201" s="4">
        <v>8</v>
      </c>
      <c r="N201" s="4">
        <v>9</v>
      </c>
      <c r="O201" s="4">
        <v>9.7200000000000006</v>
      </c>
    </row>
    <row r="202" spans="1:15" x14ac:dyDescent="0.2">
      <c r="A202" s="5" t="s">
        <v>174</v>
      </c>
      <c r="B202" s="6"/>
      <c r="C202" s="6"/>
      <c r="D202" s="6"/>
      <c r="E202" s="6"/>
      <c r="F202" s="6"/>
      <c r="G202" s="6">
        <v>131</v>
      </c>
      <c r="H202" s="6">
        <v>82</v>
      </c>
      <c r="I202" s="6">
        <v>1042</v>
      </c>
      <c r="J202" s="6">
        <v>60</v>
      </c>
      <c r="K202" s="6">
        <v>16</v>
      </c>
      <c r="L202" s="6">
        <v>15</v>
      </c>
      <c r="M202" s="6">
        <v>8</v>
      </c>
      <c r="N202" s="6">
        <v>9</v>
      </c>
      <c r="O202" s="6">
        <v>9.7200000000000006</v>
      </c>
    </row>
    <row r="203" spans="1:15" x14ac:dyDescent="0.2">
      <c r="A203" s="5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</row>
    <row r="204" spans="1:15" ht="15" x14ac:dyDescent="0.25">
      <c r="A204" s="3" t="s">
        <v>175</v>
      </c>
      <c r="B204" s="4">
        <v>90</v>
      </c>
      <c r="C204" s="4">
        <v>0</v>
      </c>
      <c r="D204" s="4">
        <v>71</v>
      </c>
      <c r="E204" s="4">
        <v>76</v>
      </c>
      <c r="F204" s="4">
        <v>83</v>
      </c>
      <c r="G204" s="4">
        <v>79</v>
      </c>
      <c r="H204" s="4">
        <v>524</v>
      </c>
      <c r="I204" s="4">
        <v>435</v>
      </c>
      <c r="J204" s="4">
        <v>381</v>
      </c>
      <c r="K204" s="4">
        <v>387</v>
      </c>
      <c r="L204" s="4">
        <v>655</v>
      </c>
      <c r="M204" s="4">
        <v>546</v>
      </c>
      <c r="N204" s="4">
        <v>681</v>
      </c>
      <c r="O204" s="4">
        <v>1220.5200000000002</v>
      </c>
    </row>
    <row r="205" spans="1:15" x14ac:dyDescent="0.2">
      <c r="A205" s="5" t="s">
        <v>176</v>
      </c>
      <c r="B205" s="6"/>
      <c r="C205" s="6"/>
      <c r="D205" s="6"/>
      <c r="E205" s="6"/>
      <c r="F205" s="6"/>
      <c r="G205" s="6"/>
      <c r="H205" s="6">
        <v>187</v>
      </c>
      <c r="I205" s="6">
        <v>41</v>
      </c>
      <c r="J205" s="6">
        <v>20</v>
      </c>
      <c r="K205" s="6">
        <v>23</v>
      </c>
      <c r="L205" s="6">
        <v>29</v>
      </c>
      <c r="M205" s="6">
        <v>29</v>
      </c>
      <c r="N205" s="6">
        <v>38</v>
      </c>
      <c r="O205" s="6">
        <v>35.14</v>
      </c>
    </row>
    <row r="206" spans="1:15" x14ac:dyDescent="0.2">
      <c r="A206" s="5" t="s">
        <v>177</v>
      </c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</row>
    <row r="207" spans="1:15" x14ac:dyDescent="0.2">
      <c r="A207" s="5" t="s">
        <v>178</v>
      </c>
      <c r="B207" s="6"/>
      <c r="C207" s="6"/>
      <c r="D207" s="6"/>
      <c r="E207" s="6"/>
      <c r="F207" s="6"/>
      <c r="G207" s="6"/>
      <c r="H207" s="6">
        <v>71</v>
      </c>
      <c r="I207" s="6">
        <v>98</v>
      </c>
      <c r="J207" s="6">
        <v>12</v>
      </c>
      <c r="K207" s="6">
        <v>17</v>
      </c>
      <c r="L207" s="6">
        <v>18</v>
      </c>
      <c r="M207" s="6">
        <v>16</v>
      </c>
      <c r="N207" s="6">
        <v>31</v>
      </c>
      <c r="O207" s="6">
        <v>21</v>
      </c>
    </row>
    <row r="208" spans="1:15" x14ac:dyDescent="0.2">
      <c r="A208" s="5" t="s">
        <v>179</v>
      </c>
      <c r="B208" s="6">
        <v>90</v>
      </c>
      <c r="C208" s="6">
        <v>0</v>
      </c>
      <c r="D208" s="6">
        <v>67</v>
      </c>
      <c r="E208" s="6">
        <v>76</v>
      </c>
      <c r="F208" s="6">
        <v>83</v>
      </c>
      <c r="G208" s="6">
        <v>79</v>
      </c>
      <c r="H208" s="6">
        <v>117</v>
      </c>
      <c r="I208" s="6">
        <v>167</v>
      </c>
      <c r="J208" s="6">
        <v>222</v>
      </c>
      <c r="K208" s="6">
        <v>185</v>
      </c>
      <c r="L208" s="6">
        <v>430</v>
      </c>
      <c r="M208" s="6">
        <v>372</v>
      </c>
      <c r="N208" s="6">
        <v>454</v>
      </c>
      <c r="O208" s="6">
        <v>993.86</v>
      </c>
    </row>
    <row r="209" spans="1:15" x14ac:dyDescent="0.2">
      <c r="A209" s="5" t="s">
        <v>180</v>
      </c>
      <c r="B209" s="6"/>
      <c r="C209" s="6"/>
      <c r="D209" s="6"/>
      <c r="E209" s="6"/>
      <c r="F209" s="6"/>
      <c r="G209" s="6"/>
      <c r="H209" s="6">
        <v>1</v>
      </c>
      <c r="I209" s="6">
        <v>2</v>
      </c>
      <c r="J209" s="6">
        <v>5</v>
      </c>
      <c r="K209" s="6">
        <v>4</v>
      </c>
      <c r="L209" s="6">
        <v>5</v>
      </c>
      <c r="M209" s="6">
        <v>6</v>
      </c>
      <c r="N209" s="6">
        <v>4</v>
      </c>
      <c r="O209" s="6">
        <v>4.93</v>
      </c>
    </row>
    <row r="210" spans="1:15" x14ac:dyDescent="0.2">
      <c r="A210" s="5" t="s">
        <v>181</v>
      </c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</row>
    <row r="211" spans="1:15" x14ac:dyDescent="0.2">
      <c r="A211" s="5" t="s">
        <v>182</v>
      </c>
      <c r="B211" s="6"/>
      <c r="C211" s="6"/>
      <c r="D211" s="6"/>
      <c r="E211" s="6"/>
      <c r="F211" s="6"/>
      <c r="G211" s="6"/>
      <c r="H211" s="6">
        <v>36</v>
      </c>
      <c r="I211" s="6">
        <v>36</v>
      </c>
      <c r="J211" s="6">
        <v>54</v>
      </c>
      <c r="K211" s="6">
        <v>62</v>
      </c>
      <c r="L211" s="6">
        <v>64</v>
      </c>
      <c r="M211" s="6">
        <v>56</v>
      </c>
      <c r="N211" s="6">
        <v>61</v>
      </c>
      <c r="O211" s="6">
        <v>63.47</v>
      </c>
    </row>
    <row r="212" spans="1:15" x14ac:dyDescent="0.2">
      <c r="A212" s="5" t="s">
        <v>183</v>
      </c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</row>
    <row r="213" spans="1:15" x14ac:dyDescent="0.2">
      <c r="A213" s="5" t="s">
        <v>184</v>
      </c>
      <c r="B213" s="6"/>
      <c r="C213" s="6"/>
      <c r="D213" s="6"/>
      <c r="E213" s="6"/>
      <c r="F213" s="6"/>
      <c r="G213" s="6"/>
      <c r="H213" s="6">
        <v>21</v>
      </c>
      <c r="I213" s="6"/>
      <c r="J213" s="6"/>
      <c r="K213" s="6"/>
      <c r="L213" s="6"/>
      <c r="M213" s="6"/>
      <c r="N213" s="6"/>
      <c r="O213" s="6"/>
    </row>
    <row r="214" spans="1:15" x14ac:dyDescent="0.2">
      <c r="A214" s="5" t="s">
        <v>185</v>
      </c>
      <c r="B214" s="6"/>
      <c r="C214" s="6"/>
      <c r="D214" s="6"/>
      <c r="E214" s="6"/>
      <c r="F214" s="6"/>
      <c r="G214" s="6"/>
      <c r="H214" s="6"/>
      <c r="I214" s="6"/>
      <c r="J214" s="6">
        <v>7</v>
      </c>
      <c r="K214" s="6">
        <v>5</v>
      </c>
      <c r="L214" s="6">
        <v>4</v>
      </c>
      <c r="M214" s="6">
        <v>3</v>
      </c>
      <c r="N214" s="6">
        <v>4</v>
      </c>
      <c r="O214" s="6">
        <v>5.44</v>
      </c>
    </row>
    <row r="215" spans="1:15" x14ac:dyDescent="0.2">
      <c r="A215" s="5" t="s">
        <v>186</v>
      </c>
      <c r="B215" s="6"/>
      <c r="C215" s="6"/>
      <c r="D215" s="6"/>
      <c r="E215" s="6"/>
      <c r="F215" s="6"/>
      <c r="G215" s="6"/>
      <c r="H215" s="6">
        <v>31</v>
      </c>
      <c r="I215" s="6">
        <v>11</v>
      </c>
      <c r="J215" s="6">
        <v>5</v>
      </c>
      <c r="K215" s="6">
        <v>5</v>
      </c>
      <c r="L215" s="6">
        <v>5</v>
      </c>
      <c r="M215" s="6">
        <v>7</v>
      </c>
      <c r="N215" s="6">
        <v>9</v>
      </c>
      <c r="O215" s="6">
        <v>7.29</v>
      </c>
    </row>
    <row r="216" spans="1:15" x14ac:dyDescent="0.2">
      <c r="A216" s="5" t="s">
        <v>187</v>
      </c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</row>
    <row r="217" spans="1:15" x14ac:dyDescent="0.2">
      <c r="A217" s="5" t="s">
        <v>188</v>
      </c>
      <c r="B217" s="6"/>
      <c r="C217" s="6"/>
      <c r="D217" s="6">
        <v>4</v>
      </c>
      <c r="E217" s="6"/>
      <c r="F217" s="6"/>
      <c r="G217" s="6"/>
      <c r="H217" s="6">
        <v>60</v>
      </c>
      <c r="I217" s="6">
        <v>80</v>
      </c>
      <c r="J217" s="6">
        <v>56</v>
      </c>
      <c r="K217" s="6">
        <v>86</v>
      </c>
      <c r="L217" s="6">
        <v>100</v>
      </c>
      <c r="M217" s="6">
        <v>57</v>
      </c>
      <c r="N217" s="6">
        <v>80</v>
      </c>
      <c r="O217" s="6">
        <v>89.39</v>
      </c>
    </row>
    <row r="218" spans="1:15" x14ac:dyDescent="0.2">
      <c r="A218" s="5" t="s">
        <v>189</v>
      </c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</row>
    <row r="219" spans="1:15" x14ac:dyDescent="0.2">
      <c r="A219" s="5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</row>
    <row r="220" spans="1:15" ht="15" x14ac:dyDescent="0.25">
      <c r="A220" s="3" t="s">
        <v>190</v>
      </c>
      <c r="B220" s="4">
        <v>7790</v>
      </c>
      <c r="C220" s="4">
        <v>15314</v>
      </c>
      <c r="D220" s="4">
        <v>9035</v>
      </c>
      <c r="E220" s="4">
        <v>8204</v>
      </c>
      <c r="F220" s="4">
        <v>14862</v>
      </c>
      <c r="G220" s="4">
        <v>7576</v>
      </c>
      <c r="H220" s="4">
        <v>1569</v>
      </c>
      <c r="I220" s="4">
        <v>1738</v>
      </c>
      <c r="J220" s="4">
        <v>1978</v>
      </c>
      <c r="K220" s="4">
        <v>912</v>
      </c>
      <c r="L220" s="4">
        <v>1325</v>
      </c>
      <c r="M220" s="4">
        <v>711</v>
      </c>
      <c r="N220" s="4">
        <v>1305</v>
      </c>
      <c r="O220" s="4">
        <v>1083.67</v>
      </c>
    </row>
    <row r="221" spans="1:15" x14ac:dyDescent="0.2">
      <c r="A221" s="5" t="s">
        <v>191</v>
      </c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</row>
    <row r="222" spans="1:15" x14ac:dyDescent="0.2">
      <c r="A222" s="5" t="s">
        <v>192</v>
      </c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</row>
    <row r="223" spans="1:15" x14ac:dyDescent="0.2">
      <c r="A223" s="5" t="s">
        <v>193</v>
      </c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</row>
    <row r="224" spans="1:15" x14ac:dyDescent="0.2">
      <c r="A224" s="5" t="s">
        <v>194</v>
      </c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</row>
    <row r="225" spans="1:15" x14ac:dyDescent="0.2">
      <c r="A225" s="5" t="s">
        <v>195</v>
      </c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</row>
    <row r="226" spans="1:15" x14ac:dyDescent="0.2">
      <c r="A226" s="5" t="s">
        <v>196</v>
      </c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</row>
    <row r="227" spans="1:15" x14ac:dyDescent="0.2">
      <c r="A227" s="5" t="s">
        <v>197</v>
      </c>
      <c r="B227" s="6"/>
      <c r="C227" s="6"/>
      <c r="D227" s="6"/>
      <c r="E227" s="6"/>
      <c r="F227" s="6">
        <v>11</v>
      </c>
      <c r="G227" s="6"/>
      <c r="H227" s="6"/>
      <c r="I227" s="6"/>
      <c r="J227" s="6">
        <v>1</v>
      </c>
      <c r="K227" s="6"/>
      <c r="L227" s="6"/>
      <c r="M227" s="6"/>
      <c r="N227" s="6"/>
      <c r="O227" s="6"/>
    </row>
    <row r="228" spans="1:15" x14ac:dyDescent="0.2">
      <c r="A228" s="5" t="s">
        <v>198</v>
      </c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</row>
    <row r="229" spans="1:15" x14ac:dyDescent="0.2">
      <c r="A229" s="5" t="s">
        <v>199</v>
      </c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</row>
    <row r="230" spans="1:15" x14ac:dyDescent="0.2">
      <c r="A230" s="5" t="s">
        <v>200</v>
      </c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</row>
    <row r="231" spans="1:15" x14ac:dyDescent="0.2">
      <c r="A231" s="5" t="s">
        <v>201</v>
      </c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</row>
    <row r="232" spans="1:15" x14ac:dyDescent="0.2">
      <c r="A232" s="5" t="s">
        <v>202</v>
      </c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</row>
    <row r="233" spans="1:15" x14ac:dyDescent="0.2">
      <c r="A233" s="5" t="s">
        <v>203</v>
      </c>
      <c r="B233" s="6">
        <v>114</v>
      </c>
      <c r="C233" s="6"/>
      <c r="D233" s="6">
        <v>47</v>
      </c>
      <c r="E233" s="6">
        <v>16</v>
      </c>
      <c r="F233" s="6">
        <v>10</v>
      </c>
      <c r="G233" s="6">
        <v>410</v>
      </c>
      <c r="H233" s="6">
        <v>224</v>
      </c>
      <c r="I233" s="6">
        <v>622</v>
      </c>
      <c r="J233" s="6">
        <v>341</v>
      </c>
      <c r="K233" s="6">
        <v>322</v>
      </c>
      <c r="L233" s="6">
        <v>448</v>
      </c>
      <c r="M233" s="6">
        <v>66</v>
      </c>
      <c r="N233" s="6">
        <v>396</v>
      </c>
      <c r="O233" s="6">
        <v>273.74</v>
      </c>
    </row>
    <row r="234" spans="1:15" x14ac:dyDescent="0.2">
      <c r="A234" s="5" t="s">
        <v>204</v>
      </c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</row>
    <row r="235" spans="1:15" x14ac:dyDescent="0.2">
      <c r="A235" s="5" t="s">
        <v>205</v>
      </c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</row>
    <row r="236" spans="1:15" x14ac:dyDescent="0.2">
      <c r="A236" s="5" t="s">
        <v>206</v>
      </c>
      <c r="B236" s="6"/>
      <c r="C236" s="6"/>
      <c r="D236" s="6"/>
      <c r="E236" s="6"/>
      <c r="F236" s="6"/>
      <c r="G236" s="6"/>
      <c r="H236" s="6">
        <v>19</v>
      </c>
      <c r="I236" s="6">
        <v>75</v>
      </c>
      <c r="J236" s="6">
        <v>56</v>
      </c>
      <c r="K236" s="6"/>
      <c r="L236" s="6"/>
      <c r="M236" s="6"/>
      <c r="N236" s="6"/>
      <c r="O236" s="6">
        <v>0.06</v>
      </c>
    </row>
    <row r="237" spans="1:15" x14ac:dyDescent="0.2">
      <c r="A237" s="5" t="s">
        <v>207</v>
      </c>
      <c r="B237" s="6"/>
      <c r="C237" s="6"/>
      <c r="D237" s="6"/>
      <c r="E237" s="6"/>
      <c r="F237" s="6"/>
      <c r="G237" s="6"/>
      <c r="H237" s="6"/>
      <c r="I237" s="6"/>
      <c r="J237" s="6">
        <v>1</v>
      </c>
      <c r="K237" s="6"/>
      <c r="L237" s="6"/>
      <c r="M237" s="6"/>
      <c r="N237" s="6"/>
      <c r="O237" s="6"/>
    </row>
    <row r="238" spans="1:15" x14ac:dyDescent="0.2">
      <c r="A238" s="5" t="s">
        <v>208</v>
      </c>
      <c r="B238" s="6"/>
      <c r="C238" s="6"/>
      <c r="D238" s="6"/>
      <c r="E238" s="6"/>
      <c r="F238" s="6"/>
      <c r="G238" s="6"/>
      <c r="H238" s="6">
        <v>2</v>
      </c>
      <c r="I238" s="6"/>
      <c r="J238" s="6"/>
      <c r="K238" s="6"/>
      <c r="L238" s="6"/>
      <c r="M238" s="6"/>
      <c r="N238" s="6"/>
      <c r="O238" s="6"/>
    </row>
    <row r="239" spans="1:15" x14ac:dyDescent="0.2">
      <c r="A239" s="5" t="s">
        <v>209</v>
      </c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</row>
    <row r="240" spans="1:15" x14ac:dyDescent="0.2">
      <c r="A240" s="5" t="s">
        <v>210</v>
      </c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</row>
    <row r="241" spans="1:15" x14ac:dyDescent="0.2">
      <c r="A241" s="5" t="s">
        <v>211</v>
      </c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</row>
    <row r="242" spans="1:15" x14ac:dyDescent="0.2">
      <c r="A242" s="5" t="s">
        <v>212</v>
      </c>
      <c r="B242" s="6"/>
      <c r="C242" s="6"/>
      <c r="D242" s="6"/>
      <c r="E242" s="6"/>
      <c r="F242" s="6"/>
      <c r="G242" s="6"/>
      <c r="H242" s="6">
        <v>14</v>
      </c>
      <c r="I242" s="6">
        <v>61</v>
      </c>
      <c r="J242" s="6">
        <v>33</v>
      </c>
      <c r="K242" s="6">
        <v>1</v>
      </c>
      <c r="L242" s="6"/>
      <c r="M242" s="6"/>
      <c r="N242" s="6"/>
      <c r="O242" s="6"/>
    </row>
    <row r="243" spans="1:15" x14ac:dyDescent="0.2">
      <c r="A243" s="5" t="s">
        <v>213</v>
      </c>
      <c r="B243" s="6"/>
      <c r="C243" s="6"/>
      <c r="D243" s="6"/>
      <c r="E243" s="6"/>
      <c r="F243" s="6"/>
      <c r="G243" s="6"/>
      <c r="H243" s="6">
        <v>80</v>
      </c>
      <c r="I243" s="6"/>
      <c r="J243" s="6"/>
      <c r="K243" s="6"/>
      <c r="L243" s="6"/>
      <c r="M243" s="6"/>
      <c r="N243" s="6"/>
      <c r="O243" s="6"/>
    </row>
    <row r="244" spans="1:15" x14ac:dyDescent="0.2">
      <c r="A244" s="5" t="s">
        <v>214</v>
      </c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</row>
    <row r="245" spans="1:15" x14ac:dyDescent="0.2">
      <c r="A245" s="5" t="s">
        <v>215</v>
      </c>
      <c r="B245" s="6">
        <v>9</v>
      </c>
      <c r="C245" s="6">
        <v>0</v>
      </c>
      <c r="D245" s="6">
        <v>0</v>
      </c>
      <c r="E245" s="6">
        <v>0</v>
      </c>
      <c r="F245" s="6">
        <v>14</v>
      </c>
      <c r="G245" s="6">
        <v>0</v>
      </c>
      <c r="H245" s="6">
        <v>368</v>
      </c>
      <c r="I245" s="6">
        <v>102</v>
      </c>
      <c r="J245" s="6">
        <v>28</v>
      </c>
      <c r="K245" s="6"/>
      <c r="L245" s="6"/>
      <c r="M245" s="6"/>
      <c r="N245" s="6"/>
      <c r="O245" s="6"/>
    </row>
    <row r="246" spans="1:15" x14ac:dyDescent="0.2">
      <c r="A246" s="5" t="s">
        <v>216</v>
      </c>
      <c r="B246" s="6"/>
      <c r="C246" s="6"/>
      <c r="D246" s="6"/>
      <c r="E246" s="6"/>
      <c r="F246" s="6"/>
      <c r="G246" s="6"/>
      <c r="H246" s="6"/>
      <c r="I246" s="6">
        <v>7</v>
      </c>
      <c r="J246" s="6">
        <v>1</v>
      </c>
      <c r="K246" s="6">
        <v>1</v>
      </c>
      <c r="L246" s="6">
        <v>3</v>
      </c>
      <c r="M246" s="6">
        <v>2</v>
      </c>
      <c r="N246" s="6">
        <v>2</v>
      </c>
      <c r="O246" s="6">
        <v>3.6</v>
      </c>
    </row>
    <row r="247" spans="1:15" x14ac:dyDescent="0.2">
      <c r="A247" s="5" t="s">
        <v>217</v>
      </c>
      <c r="B247" s="6">
        <v>68</v>
      </c>
      <c r="C247" s="6">
        <v>20</v>
      </c>
      <c r="D247" s="6">
        <v>4</v>
      </c>
      <c r="E247" s="6">
        <v>0</v>
      </c>
      <c r="F247" s="6">
        <v>0</v>
      </c>
      <c r="G247" s="6">
        <v>0</v>
      </c>
      <c r="H247" s="6">
        <v>7</v>
      </c>
      <c r="I247" s="6">
        <v>36</v>
      </c>
      <c r="J247" s="6">
        <v>5</v>
      </c>
      <c r="K247" s="6"/>
      <c r="L247" s="6"/>
      <c r="M247" s="6"/>
      <c r="N247" s="6"/>
      <c r="O247" s="6"/>
    </row>
    <row r="248" spans="1:15" x14ac:dyDescent="0.2">
      <c r="A248" s="5" t="s">
        <v>218</v>
      </c>
      <c r="B248" s="6"/>
      <c r="C248" s="6"/>
      <c r="D248" s="6"/>
      <c r="E248" s="6"/>
      <c r="F248" s="6"/>
      <c r="G248" s="6"/>
      <c r="H248" s="6">
        <v>6</v>
      </c>
      <c r="I248" s="6">
        <v>1</v>
      </c>
      <c r="J248" s="6">
        <v>4</v>
      </c>
      <c r="K248" s="6"/>
      <c r="L248" s="6"/>
      <c r="M248" s="6"/>
      <c r="N248" s="6"/>
      <c r="O248" s="6"/>
    </row>
    <row r="249" spans="1:15" x14ac:dyDescent="0.2">
      <c r="A249" s="5" t="s">
        <v>220</v>
      </c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</row>
    <row r="250" spans="1:15" x14ac:dyDescent="0.2">
      <c r="A250" s="5" t="s">
        <v>221</v>
      </c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</row>
    <row r="251" spans="1:15" x14ac:dyDescent="0.2">
      <c r="A251" s="5" t="s">
        <v>222</v>
      </c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</row>
    <row r="252" spans="1:15" x14ac:dyDescent="0.2">
      <c r="A252" s="5" t="s">
        <v>223</v>
      </c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</row>
    <row r="253" spans="1:15" x14ac:dyDescent="0.2">
      <c r="A253" s="5" t="s">
        <v>224</v>
      </c>
      <c r="B253" s="6"/>
      <c r="C253" s="6"/>
      <c r="D253" s="6"/>
      <c r="E253" s="6"/>
      <c r="F253" s="6"/>
      <c r="G253" s="6"/>
      <c r="H253" s="6"/>
      <c r="I253" s="6"/>
      <c r="J253" s="6">
        <v>14</v>
      </c>
      <c r="K253" s="6"/>
      <c r="L253" s="6"/>
      <c r="M253" s="6"/>
      <c r="N253" s="6"/>
      <c r="O253" s="6"/>
    </row>
    <row r="254" spans="1:15" x14ac:dyDescent="0.2">
      <c r="A254" s="5" t="s">
        <v>225</v>
      </c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</row>
    <row r="255" spans="1:15" x14ac:dyDescent="0.2">
      <c r="A255" s="5" t="s">
        <v>226</v>
      </c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</row>
    <row r="256" spans="1:15" x14ac:dyDescent="0.2">
      <c r="A256" s="5" t="s">
        <v>227</v>
      </c>
      <c r="B256" s="6"/>
      <c r="C256" s="6"/>
      <c r="D256" s="6"/>
      <c r="E256" s="6"/>
      <c r="F256" s="6"/>
      <c r="G256" s="6"/>
      <c r="H256" s="6"/>
      <c r="I256" s="6"/>
      <c r="J256" s="6">
        <v>2</v>
      </c>
      <c r="K256" s="6">
        <v>2</v>
      </c>
      <c r="L256" s="6">
        <v>1</v>
      </c>
      <c r="M256" s="6">
        <v>1</v>
      </c>
      <c r="N256" s="6"/>
      <c r="O256" s="6">
        <v>0.01</v>
      </c>
    </row>
    <row r="257" spans="1:15" x14ac:dyDescent="0.2">
      <c r="A257" s="5" t="s">
        <v>228</v>
      </c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</row>
    <row r="258" spans="1:15" x14ac:dyDescent="0.2">
      <c r="A258" s="5" t="s">
        <v>229</v>
      </c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</row>
    <row r="259" spans="1:15" x14ac:dyDescent="0.2">
      <c r="A259" s="5" t="s">
        <v>230</v>
      </c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</row>
    <row r="260" spans="1:15" x14ac:dyDescent="0.2">
      <c r="A260" s="5" t="s">
        <v>231</v>
      </c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</row>
    <row r="261" spans="1:15" x14ac:dyDescent="0.2">
      <c r="A261" s="5" t="s">
        <v>232</v>
      </c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</row>
    <row r="262" spans="1:15" x14ac:dyDescent="0.2">
      <c r="A262" s="5" t="s">
        <v>233</v>
      </c>
      <c r="B262" s="6"/>
      <c r="C262" s="6"/>
      <c r="D262" s="6"/>
      <c r="E262" s="6"/>
      <c r="F262" s="6"/>
      <c r="G262" s="6"/>
      <c r="H262" s="6">
        <v>20</v>
      </c>
      <c r="I262" s="6">
        <v>62</v>
      </c>
      <c r="J262" s="6"/>
      <c r="K262" s="6"/>
      <c r="L262" s="6"/>
      <c r="M262" s="6">
        <v>1</v>
      </c>
      <c r="N262" s="6">
        <v>1</v>
      </c>
      <c r="O262" s="6"/>
    </row>
    <row r="263" spans="1:15" x14ac:dyDescent="0.2">
      <c r="A263" s="5" t="s">
        <v>234</v>
      </c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</row>
    <row r="264" spans="1:15" x14ac:dyDescent="0.2">
      <c r="A264" s="5" t="s">
        <v>235</v>
      </c>
      <c r="B264" s="6"/>
      <c r="C264" s="6"/>
      <c r="D264" s="6"/>
      <c r="E264" s="6"/>
      <c r="F264" s="6"/>
      <c r="G264" s="6"/>
      <c r="H264" s="6">
        <v>2</v>
      </c>
      <c r="I264" s="6"/>
      <c r="J264" s="6">
        <v>2</v>
      </c>
      <c r="K264" s="6"/>
      <c r="L264" s="6">
        <v>1</v>
      </c>
      <c r="M264" s="6"/>
      <c r="N264" s="6">
        <v>1</v>
      </c>
      <c r="O264" s="6">
        <v>0.32</v>
      </c>
    </row>
    <row r="265" spans="1:15" x14ac:dyDescent="0.2">
      <c r="A265" s="5" t="s">
        <v>236</v>
      </c>
      <c r="B265" s="6"/>
      <c r="C265" s="6"/>
      <c r="D265" s="6"/>
      <c r="E265" s="6"/>
      <c r="F265" s="6"/>
      <c r="G265" s="6"/>
      <c r="H265" s="6"/>
      <c r="I265" s="6"/>
      <c r="J265" s="6">
        <v>2</v>
      </c>
      <c r="K265" s="6"/>
      <c r="L265" s="6"/>
      <c r="M265" s="6"/>
      <c r="N265" s="6"/>
      <c r="O265" s="6"/>
    </row>
    <row r="266" spans="1:15" x14ac:dyDescent="0.2">
      <c r="A266" s="5" t="s">
        <v>237</v>
      </c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>
        <v>1</v>
      </c>
      <c r="N266" s="6"/>
      <c r="O266" s="6">
        <v>0.24</v>
      </c>
    </row>
    <row r="267" spans="1:15" x14ac:dyDescent="0.2">
      <c r="A267" s="5" t="s">
        <v>238</v>
      </c>
      <c r="B267" s="6"/>
      <c r="C267" s="6"/>
      <c r="D267" s="6"/>
      <c r="E267" s="6"/>
      <c r="F267" s="6"/>
      <c r="G267" s="6"/>
      <c r="H267" s="6"/>
      <c r="I267" s="6">
        <v>2</v>
      </c>
      <c r="J267" s="6">
        <v>1</v>
      </c>
      <c r="K267" s="6"/>
      <c r="L267" s="6"/>
      <c r="M267" s="6"/>
      <c r="N267" s="6"/>
      <c r="O267" s="6"/>
    </row>
    <row r="268" spans="1:15" x14ac:dyDescent="0.2">
      <c r="A268" s="5" t="s">
        <v>239</v>
      </c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</row>
    <row r="269" spans="1:15" x14ac:dyDescent="0.2">
      <c r="A269" s="5" t="s">
        <v>240</v>
      </c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</row>
    <row r="270" spans="1:15" x14ac:dyDescent="0.2">
      <c r="A270" s="5" t="s">
        <v>241</v>
      </c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</row>
    <row r="271" spans="1:15" x14ac:dyDescent="0.2">
      <c r="A271" s="5" t="s">
        <v>242</v>
      </c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</row>
    <row r="272" spans="1:15" x14ac:dyDescent="0.2">
      <c r="A272" s="5" t="s">
        <v>243</v>
      </c>
      <c r="B272" s="6">
        <v>44</v>
      </c>
      <c r="C272" s="6">
        <v>88</v>
      </c>
      <c r="D272" s="6">
        <v>92</v>
      </c>
      <c r="E272" s="6">
        <v>88</v>
      </c>
      <c r="F272" s="6">
        <v>75</v>
      </c>
      <c r="G272" s="6">
        <v>12</v>
      </c>
      <c r="H272" s="6">
        <v>124</v>
      </c>
      <c r="I272" s="6">
        <v>109</v>
      </c>
      <c r="J272" s="6">
        <v>129</v>
      </c>
      <c r="K272" s="6">
        <v>106</v>
      </c>
      <c r="L272" s="6">
        <v>153</v>
      </c>
      <c r="M272" s="6">
        <v>124</v>
      </c>
      <c r="N272" s="6">
        <v>172</v>
      </c>
      <c r="O272" s="6">
        <v>151.13999999999999</v>
      </c>
    </row>
    <row r="273" spans="1:15" x14ac:dyDescent="0.2">
      <c r="A273" s="5" t="s">
        <v>244</v>
      </c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</row>
    <row r="274" spans="1:15" x14ac:dyDescent="0.2">
      <c r="A274" s="5" t="s">
        <v>245</v>
      </c>
      <c r="B274" s="6"/>
      <c r="C274" s="6"/>
      <c r="D274" s="6"/>
      <c r="E274" s="6"/>
      <c r="F274" s="6"/>
      <c r="G274" s="6"/>
      <c r="H274" s="6"/>
      <c r="I274" s="6"/>
      <c r="J274" s="6">
        <v>3</v>
      </c>
      <c r="K274" s="6">
        <v>4</v>
      </c>
      <c r="L274" s="6">
        <v>3</v>
      </c>
      <c r="M274" s="6">
        <v>6</v>
      </c>
      <c r="N274" s="6">
        <v>2</v>
      </c>
      <c r="O274" s="6">
        <v>0.74</v>
      </c>
    </row>
    <row r="275" spans="1:15" x14ac:dyDescent="0.2">
      <c r="A275" s="5" t="s">
        <v>246</v>
      </c>
      <c r="B275" s="6">
        <v>10</v>
      </c>
      <c r="C275" s="6">
        <v>10</v>
      </c>
      <c r="D275" s="6">
        <v>21</v>
      </c>
      <c r="E275" s="6">
        <v>80</v>
      </c>
      <c r="F275" s="6">
        <v>117</v>
      </c>
      <c r="G275" s="6">
        <v>117</v>
      </c>
      <c r="H275" s="6">
        <v>199</v>
      </c>
      <c r="I275" s="6">
        <v>256</v>
      </c>
      <c r="J275" s="6">
        <v>328</v>
      </c>
      <c r="K275" s="6">
        <v>382</v>
      </c>
      <c r="L275" s="6">
        <v>405</v>
      </c>
      <c r="M275" s="6">
        <v>443</v>
      </c>
      <c r="N275" s="6">
        <v>525</v>
      </c>
      <c r="O275" s="6">
        <v>522.41999999999996</v>
      </c>
    </row>
    <row r="276" spans="1:15" x14ac:dyDescent="0.2">
      <c r="A276" s="5" t="s">
        <v>247</v>
      </c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</row>
    <row r="277" spans="1:15" x14ac:dyDescent="0.2">
      <c r="A277" s="5" t="s">
        <v>248</v>
      </c>
      <c r="B277" s="6"/>
      <c r="C277" s="6"/>
      <c r="D277" s="6"/>
      <c r="E277" s="6"/>
      <c r="F277" s="6"/>
      <c r="G277" s="6"/>
      <c r="H277" s="6"/>
      <c r="I277" s="6"/>
      <c r="J277" s="6">
        <v>1</v>
      </c>
      <c r="K277" s="6">
        <v>0</v>
      </c>
      <c r="L277" s="6">
        <v>0</v>
      </c>
      <c r="M277" s="6">
        <v>2</v>
      </c>
      <c r="N277" s="6">
        <v>1</v>
      </c>
      <c r="O277" s="6"/>
    </row>
    <row r="278" spans="1:15" x14ac:dyDescent="0.2">
      <c r="A278" s="5" t="s">
        <v>249</v>
      </c>
      <c r="B278" s="6"/>
      <c r="C278" s="6"/>
      <c r="D278" s="6"/>
      <c r="E278" s="6"/>
      <c r="F278" s="6"/>
      <c r="G278" s="6"/>
      <c r="H278" s="6"/>
      <c r="I278" s="6">
        <v>4</v>
      </c>
      <c r="J278" s="6">
        <v>1</v>
      </c>
      <c r="K278" s="6"/>
      <c r="L278" s="6"/>
      <c r="M278" s="6"/>
      <c r="N278" s="6"/>
      <c r="O278" s="6"/>
    </row>
    <row r="279" spans="1:15" x14ac:dyDescent="0.2">
      <c r="A279" s="5" t="s">
        <v>250</v>
      </c>
      <c r="B279" s="6"/>
      <c r="C279" s="6"/>
      <c r="D279" s="6"/>
      <c r="E279" s="6"/>
      <c r="F279" s="6"/>
      <c r="G279" s="6"/>
      <c r="H279" s="6">
        <v>2</v>
      </c>
      <c r="I279" s="6">
        <v>0</v>
      </c>
      <c r="J279" s="6">
        <v>3</v>
      </c>
      <c r="K279" s="6">
        <v>2</v>
      </c>
      <c r="L279" s="6">
        <v>1</v>
      </c>
      <c r="M279" s="6">
        <v>1</v>
      </c>
      <c r="N279" s="6">
        <v>1</v>
      </c>
      <c r="O279" s="6">
        <v>1.69</v>
      </c>
    </row>
    <row r="280" spans="1:15" x14ac:dyDescent="0.2">
      <c r="A280" s="5" t="s">
        <v>251</v>
      </c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</row>
    <row r="281" spans="1:15" x14ac:dyDescent="0.2">
      <c r="A281" s="5" t="s">
        <v>252</v>
      </c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</row>
    <row r="282" spans="1:15" x14ac:dyDescent="0.2">
      <c r="A282" s="5" t="s">
        <v>253</v>
      </c>
      <c r="B282" s="6"/>
      <c r="C282" s="6"/>
      <c r="D282" s="6"/>
      <c r="E282" s="6"/>
      <c r="F282" s="6"/>
      <c r="G282" s="6"/>
      <c r="H282" s="6"/>
      <c r="I282" s="6">
        <v>1</v>
      </c>
      <c r="J282" s="6">
        <v>3</v>
      </c>
      <c r="K282" s="6"/>
      <c r="L282" s="6"/>
      <c r="M282" s="6"/>
      <c r="N282" s="6"/>
      <c r="O282" s="6"/>
    </row>
    <row r="283" spans="1:15" x14ac:dyDescent="0.2">
      <c r="A283" s="5" t="s">
        <v>254</v>
      </c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</row>
    <row r="284" spans="1:15" x14ac:dyDescent="0.2">
      <c r="A284" s="5" t="s">
        <v>255</v>
      </c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</row>
    <row r="285" spans="1:15" x14ac:dyDescent="0.2">
      <c r="A285" s="5" t="s">
        <v>256</v>
      </c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</row>
    <row r="286" spans="1:15" x14ac:dyDescent="0.2">
      <c r="A286" s="5" t="s">
        <v>257</v>
      </c>
      <c r="B286" s="6">
        <v>7326</v>
      </c>
      <c r="C286" s="6">
        <v>14737</v>
      </c>
      <c r="D286" s="6">
        <v>8571</v>
      </c>
      <c r="E286" s="6">
        <v>7759</v>
      </c>
      <c r="F286" s="6">
        <v>14255</v>
      </c>
      <c r="G286" s="6">
        <v>6954</v>
      </c>
      <c r="H286" s="6"/>
      <c r="I286" s="6"/>
      <c r="J286" s="6"/>
      <c r="K286" s="6"/>
      <c r="L286" s="6"/>
      <c r="M286" s="6"/>
      <c r="N286" s="6"/>
      <c r="O286" s="6"/>
    </row>
    <row r="287" spans="1:15" x14ac:dyDescent="0.2">
      <c r="A287" s="5" t="s">
        <v>258</v>
      </c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</row>
    <row r="288" spans="1:15" x14ac:dyDescent="0.2">
      <c r="A288" s="5" t="s">
        <v>259</v>
      </c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</row>
    <row r="289" spans="1:15" x14ac:dyDescent="0.2">
      <c r="A289" s="5" t="s">
        <v>260</v>
      </c>
      <c r="B289" s="6"/>
      <c r="C289" s="6"/>
      <c r="D289" s="6"/>
      <c r="E289" s="6"/>
      <c r="F289" s="6"/>
      <c r="G289" s="6"/>
      <c r="H289" s="6"/>
      <c r="I289" s="6"/>
      <c r="J289" s="6">
        <v>7</v>
      </c>
      <c r="K289" s="6"/>
      <c r="L289" s="6"/>
      <c r="M289" s="6">
        <v>1</v>
      </c>
      <c r="N289" s="6">
        <v>1</v>
      </c>
      <c r="O289" s="6">
        <v>0.99</v>
      </c>
    </row>
    <row r="290" spans="1:15" x14ac:dyDescent="0.2">
      <c r="A290" s="5" t="s">
        <v>261</v>
      </c>
      <c r="B290" s="6"/>
      <c r="C290" s="6"/>
      <c r="D290" s="6"/>
      <c r="E290" s="6"/>
      <c r="F290" s="6"/>
      <c r="G290" s="6"/>
      <c r="H290" s="6"/>
      <c r="I290" s="6"/>
      <c r="J290" s="6">
        <v>1</v>
      </c>
      <c r="K290" s="6"/>
      <c r="L290" s="6"/>
      <c r="M290" s="6"/>
      <c r="N290" s="6"/>
      <c r="O290" s="6"/>
    </row>
    <row r="291" spans="1:15" x14ac:dyDescent="0.2">
      <c r="A291" s="5" t="s">
        <v>262</v>
      </c>
      <c r="B291" s="6"/>
      <c r="C291" s="6"/>
      <c r="D291" s="6"/>
      <c r="E291" s="6"/>
      <c r="F291" s="6"/>
      <c r="G291" s="6"/>
      <c r="H291" s="6"/>
      <c r="I291" s="6"/>
      <c r="J291" s="6">
        <v>1</v>
      </c>
      <c r="K291" s="6"/>
      <c r="L291" s="6"/>
      <c r="M291" s="6"/>
      <c r="N291" s="6"/>
      <c r="O291" s="6"/>
    </row>
    <row r="292" spans="1:15" x14ac:dyDescent="0.2">
      <c r="A292" s="5" t="s">
        <v>263</v>
      </c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</row>
    <row r="293" spans="1:15" x14ac:dyDescent="0.2">
      <c r="A293" s="5" t="s">
        <v>264</v>
      </c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</row>
    <row r="294" spans="1:15" x14ac:dyDescent="0.2">
      <c r="A294" s="5" t="s">
        <v>265</v>
      </c>
      <c r="B294" s="6"/>
      <c r="C294" s="6"/>
      <c r="D294" s="6"/>
      <c r="E294" s="6"/>
      <c r="F294" s="6"/>
      <c r="G294" s="6"/>
      <c r="H294" s="6"/>
      <c r="I294" s="6">
        <v>14</v>
      </c>
      <c r="J294" s="6"/>
      <c r="K294" s="6"/>
      <c r="L294" s="6"/>
      <c r="M294" s="6"/>
      <c r="N294" s="6"/>
      <c r="O294" s="6"/>
    </row>
    <row r="295" spans="1:15" x14ac:dyDescent="0.2">
      <c r="A295" s="5" t="s">
        <v>266</v>
      </c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</row>
    <row r="296" spans="1:15" x14ac:dyDescent="0.2">
      <c r="A296" s="5" t="s">
        <v>267</v>
      </c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</row>
    <row r="297" spans="1:15" x14ac:dyDescent="0.2">
      <c r="A297" s="5" t="s">
        <v>268</v>
      </c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</row>
    <row r="298" spans="1:15" x14ac:dyDescent="0.2">
      <c r="A298" s="5" t="s">
        <v>269</v>
      </c>
      <c r="B298" s="6"/>
      <c r="C298" s="6"/>
      <c r="D298" s="6"/>
      <c r="E298" s="6"/>
      <c r="F298" s="6"/>
      <c r="G298" s="6"/>
      <c r="H298" s="6"/>
      <c r="I298" s="6"/>
      <c r="J298" s="6">
        <v>1</v>
      </c>
      <c r="K298" s="6"/>
      <c r="L298" s="6"/>
      <c r="M298" s="6"/>
      <c r="N298" s="6"/>
      <c r="O298" s="6"/>
    </row>
    <row r="299" spans="1:15" x14ac:dyDescent="0.2">
      <c r="A299" s="5" t="s">
        <v>270</v>
      </c>
      <c r="B299" s="6"/>
      <c r="C299" s="6"/>
      <c r="D299" s="6"/>
      <c r="E299" s="6"/>
      <c r="F299" s="6"/>
      <c r="G299" s="6"/>
      <c r="H299" s="6"/>
      <c r="I299" s="6"/>
      <c r="J299" s="6">
        <v>1</v>
      </c>
      <c r="K299" s="6">
        <v>1</v>
      </c>
      <c r="L299" s="6">
        <v>1</v>
      </c>
      <c r="M299" s="6"/>
      <c r="N299" s="6"/>
      <c r="O299" s="6">
        <v>0.7</v>
      </c>
    </row>
    <row r="300" spans="1:15" x14ac:dyDescent="0.2">
      <c r="A300" s="5" t="s">
        <v>271</v>
      </c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</row>
    <row r="301" spans="1:15" x14ac:dyDescent="0.2">
      <c r="A301" s="5" t="s">
        <v>272</v>
      </c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</row>
    <row r="302" spans="1:15" x14ac:dyDescent="0.2">
      <c r="A302" s="5" t="s">
        <v>273</v>
      </c>
      <c r="B302" s="6"/>
      <c r="C302" s="6">
        <v>67</v>
      </c>
      <c r="D302" s="6">
        <v>44</v>
      </c>
      <c r="E302" s="6"/>
      <c r="F302" s="6">
        <v>15</v>
      </c>
      <c r="G302" s="6"/>
      <c r="H302" s="6"/>
      <c r="I302" s="6">
        <v>10</v>
      </c>
      <c r="J302" s="6"/>
      <c r="K302" s="6"/>
      <c r="L302" s="6"/>
      <c r="M302" s="6"/>
      <c r="N302" s="6"/>
      <c r="O302" s="6"/>
    </row>
    <row r="303" spans="1:15" x14ac:dyDescent="0.2">
      <c r="A303" s="5" t="s">
        <v>274</v>
      </c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</row>
    <row r="304" spans="1:15" x14ac:dyDescent="0.2">
      <c r="A304" s="5" t="s">
        <v>275</v>
      </c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</row>
    <row r="305" spans="1:15" x14ac:dyDescent="0.2">
      <c r="A305" s="5" t="s">
        <v>276</v>
      </c>
      <c r="B305" s="6"/>
      <c r="C305" s="6">
        <v>30</v>
      </c>
      <c r="D305" s="6">
        <v>0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2</v>
      </c>
      <c r="K305" s="6">
        <v>2</v>
      </c>
      <c r="L305" s="6">
        <v>1</v>
      </c>
      <c r="M305" s="6">
        <v>1</v>
      </c>
      <c r="N305" s="6">
        <v>1</v>
      </c>
      <c r="O305" s="6">
        <v>1.23</v>
      </c>
    </row>
    <row r="306" spans="1:15" x14ac:dyDescent="0.2">
      <c r="A306" s="5" t="s">
        <v>277</v>
      </c>
      <c r="B306" s="6"/>
      <c r="C306" s="6"/>
      <c r="D306" s="6"/>
      <c r="E306" s="6"/>
      <c r="F306" s="6"/>
      <c r="G306" s="6"/>
      <c r="H306" s="6"/>
      <c r="I306" s="6"/>
      <c r="J306" s="6">
        <v>1</v>
      </c>
      <c r="K306" s="6"/>
      <c r="L306" s="6"/>
      <c r="M306" s="6"/>
      <c r="N306" s="6"/>
      <c r="O306" s="6"/>
    </row>
    <row r="307" spans="1:15" x14ac:dyDescent="0.2">
      <c r="A307" s="5" t="s">
        <v>278</v>
      </c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</row>
    <row r="308" spans="1:15" x14ac:dyDescent="0.2">
      <c r="A308" s="5" t="s">
        <v>279</v>
      </c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</row>
    <row r="309" spans="1:15" x14ac:dyDescent="0.2">
      <c r="A309" s="5" t="s">
        <v>280</v>
      </c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</row>
    <row r="310" spans="1:15" x14ac:dyDescent="0.2">
      <c r="A310" s="5" t="s">
        <v>281</v>
      </c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</row>
    <row r="311" spans="1:15" x14ac:dyDescent="0.2">
      <c r="A311" s="5" t="s">
        <v>282</v>
      </c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</row>
    <row r="312" spans="1:15" x14ac:dyDescent="0.2">
      <c r="A312" s="5" t="s">
        <v>283</v>
      </c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</row>
    <row r="313" spans="1:15" x14ac:dyDescent="0.2">
      <c r="A313" s="5" t="s">
        <v>284</v>
      </c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</row>
    <row r="314" spans="1:15" x14ac:dyDescent="0.2">
      <c r="A314" s="5" t="s">
        <v>285</v>
      </c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</row>
    <row r="315" spans="1:15" x14ac:dyDescent="0.2">
      <c r="A315" s="5" t="s">
        <v>286</v>
      </c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</row>
    <row r="316" spans="1:15" x14ac:dyDescent="0.2">
      <c r="A316" s="5" t="s">
        <v>287</v>
      </c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</row>
    <row r="317" spans="1:15" x14ac:dyDescent="0.2">
      <c r="A317" s="5" t="s">
        <v>288</v>
      </c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</row>
    <row r="318" spans="1:15" x14ac:dyDescent="0.2">
      <c r="A318" s="5" t="s">
        <v>289</v>
      </c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</row>
    <row r="319" spans="1:15" x14ac:dyDescent="0.2">
      <c r="A319" s="5" t="s">
        <v>290</v>
      </c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</row>
    <row r="320" spans="1:15" x14ac:dyDescent="0.2">
      <c r="A320" s="5" t="s">
        <v>291</v>
      </c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</row>
    <row r="321" spans="1:15" x14ac:dyDescent="0.2">
      <c r="A321" s="5" t="s">
        <v>292</v>
      </c>
      <c r="B321" s="6"/>
      <c r="C321" s="6"/>
      <c r="D321" s="6"/>
      <c r="E321" s="6"/>
      <c r="F321" s="6">
        <v>47</v>
      </c>
      <c r="G321" s="6"/>
      <c r="H321" s="6"/>
      <c r="I321" s="6"/>
      <c r="J321" s="6"/>
      <c r="K321" s="6"/>
      <c r="L321" s="6"/>
      <c r="M321" s="6"/>
      <c r="N321" s="6"/>
      <c r="O321" s="6"/>
    </row>
    <row r="322" spans="1:15" x14ac:dyDescent="0.2">
      <c r="A322" s="5" t="s">
        <v>293</v>
      </c>
      <c r="B322" s="6">
        <v>11</v>
      </c>
      <c r="C322" s="6">
        <v>0</v>
      </c>
      <c r="D322" s="6">
        <v>0</v>
      </c>
      <c r="E322" s="6">
        <v>0</v>
      </c>
      <c r="F322" s="6">
        <v>18</v>
      </c>
      <c r="G322" s="6">
        <v>0</v>
      </c>
      <c r="H322" s="6">
        <v>67</v>
      </c>
      <c r="I322" s="6">
        <v>64</v>
      </c>
      <c r="J322" s="6">
        <v>36</v>
      </c>
      <c r="K322" s="6"/>
      <c r="L322" s="6"/>
      <c r="M322" s="6"/>
      <c r="N322" s="6"/>
      <c r="O322" s="6"/>
    </row>
    <row r="323" spans="1:15" x14ac:dyDescent="0.2">
      <c r="A323" s="5" t="s">
        <v>294</v>
      </c>
      <c r="B323" s="6"/>
      <c r="C323" s="6"/>
      <c r="D323" s="6"/>
      <c r="E323" s="6"/>
      <c r="F323" s="6"/>
      <c r="G323" s="6"/>
      <c r="H323" s="6">
        <v>9</v>
      </c>
      <c r="I323" s="6">
        <v>9</v>
      </c>
      <c r="J323" s="6">
        <v>1</v>
      </c>
      <c r="K323" s="6"/>
      <c r="L323" s="6">
        <v>1</v>
      </c>
      <c r="M323" s="6">
        <v>3</v>
      </c>
      <c r="N323" s="6">
        <v>7</v>
      </c>
      <c r="O323" s="6">
        <v>1.46</v>
      </c>
    </row>
    <row r="324" spans="1:15" x14ac:dyDescent="0.2">
      <c r="A324" s="5" t="s">
        <v>295</v>
      </c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</row>
    <row r="325" spans="1:15" x14ac:dyDescent="0.2">
      <c r="A325" s="5" t="s">
        <v>296</v>
      </c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>
        <v>0.74</v>
      </c>
    </row>
    <row r="326" spans="1:15" x14ac:dyDescent="0.2">
      <c r="A326" s="5" t="s">
        <v>297</v>
      </c>
      <c r="B326" s="6">
        <v>124</v>
      </c>
      <c r="C326" s="6">
        <v>271</v>
      </c>
      <c r="D326" s="6">
        <v>242</v>
      </c>
      <c r="E326" s="6">
        <v>217</v>
      </c>
      <c r="F326" s="6">
        <v>189</v>
      </c>
      <c r="G326" s="6">
        <v>69</v>
      </c>
      <c r="H326" s="6">
        <v>159</v>
      </c>
      <c r="I326" s="6">
        <v>4</v>
      </c>
      <c r="J326" s="6">
        <v>1</v>
      </c>
      <c r="K326" s="6">
        <v>2</v>
      </c>
      <c r="L326" s="6">
        <v>211</v>
      </c>
      <c r="M326" s="6">
        <v>3</v>
      </c>
      <c r="N326" s="6">
        <v>124</v>
      </c>
      <c r="O326" s="6">
        <v>37.799999999999997</v>
      </c>
    </row>
    <row r="327" spans="1:15" x14ac:dyDescent="0.2">
      <c r="A327" s="5" t="s">
        <v>298</v>
      </c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</row>
    <row r="328" spans="1:15" x14ac:dyDescent="0.2">
      <c r="A328" s="5" t="s">
        <v>299</v>
      </c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</row>
    <row r="329" spans="1:15" x14ac:dyDescent="0.2">
      <c r="A329" s="5" t="s">
        <v>300</v>
      </c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</row>
    <row r="330" spans="1:15" x14ac:dyDescent="0.2">
      <c r="A330" s="5" t="s">
        <v>301</v>
      </c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</row>
    <row r="331" spans="1:15" x14ac:dyDescent="0.2">
      <c r="A331" s="5" t="s">
        <v>302</v>
      </c>
      <c r="B331" s="6"/>
      <c r="C331" s="6">
        <v>25</v>
      </c>
      <c r="D331" s="6">
        <v>4</v>
      </c>
      <c r="E331" s="6">
        <v>30</v>
      </c>
      <c r="F331" s="6">
        <v>106</v>
      </c>
      <c r="G331" s="6"/>
      <c r="H331" s="6">
        <v>139</v>
      </c>
      <c r="I331" s="6">
        <v>123</v>
      </c>
      <c r="J331" s="6">
        <v>85</v>
      </c>
      <c r="K331" s="6">
        <v>79</v>
      </c>
      <c r="L331" s="6">
        <v>61</v>
      </c>
      <c r="M331" s="6">
        <v>36</v>
      </c>
      <c r="N331" s="6">
        <v>43</v>
      </c>
      <c r="O331" s="6">
        <v>47.58</v>
      </c>
    </row>
    <row r="332" spans="1:15" x14ac:dyDescent="0.2">
      <c r="A332" s="5" t="s">
        <v>303</v>
      </c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</row>
    <row r="333" spans="1:15" x14ac:dyDescent="0.2">
      <c r="A333" s="5" t="s">
        <v>304</v>
      </c>
      <c r="B333" s="6">
        <v>84</v>
      </c>
      <c r="C333" s="6">
        <v>66</v>
      </c>
      <c r="D333" s="6">
        <v>10</v>
      </c>
      <c r="E333" s="6">
        <v>14</v>
      </c>
      <c r="F333" s="6">
        <v>5</v>
      </c>
      <c r="G333" s="6">
        <v>14</v>
      </c>
      <c r="H333" s="6">
        <v>128</v>
      </c>
      <c r="I333" s="6">
        <v>161</v>
      </c>
      <c r="J333" s="6">
        <v>870</v>
      </c>
      <c r="K333" s="6">
        <v>1</v>
      </c>
      <c r="L333" s="6">
        <v>29</v>
      </c>
      <c r="M333" s="6">
        <v>11</v>
      </c>
      <c r="N333" s="6">
        <v>13</v>
      </c>
      <c r="O333" s="6">
        <v>22.32</v>
      </c>
    </row>
    <row r="334" spans="1:15" x14ac:dyDescent="0.2">
      <c r="A334" s="5" t="s">
        <v>305</v>
      </c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</row>
    <row r="335" spans="1:15" x14ac:dyDescent="0.2">
      <c r="A335" s="5" t="s">
        <v>306</v>
      </c>
      <c r="B335" s="6"/>
      <c r="C335" s="6"/>
      <c r="D335" s="6"/>
      <c r="E335" s="6"/>
      <c r="F335" s="6"/>
      <c r="G335" s="6"/>
      <c r="H335" s="6"/>
      <c r="I335" s="6">
        <v>15</v>
      </c>
      <c r="J335" s="6">
        <v>12</v>
      </c>
      <c r="K335" s="6">
        <v>7</v>
      </c>
      <c r="L335" s="6">
        <v>6</v>
      </c>
      <c r="M335" s="6">
        <v>9</v>
      </c>
      <c r="N335" s="6">
        <v>15</v>
      </c>
      <c r="O335" s="6">
        <v>16.89</v>
      </c>
    </row>
    <row r="336" spans="1:15" x14ac:dyDescent="0.2">
      <c r="A336" s="5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</row>
    <row r="337" spans="1:15" ht="15" x14ac:dyDescent="0.25">
      <c r="A337" s="3" t="s">
        <v>307</v>
      </c>
      <c r="B337" s="4">
        <v>0</v>
      </c>
      <c r="C337" s="4">
        <v>0</v>
      </c>
      <c r="D337" s="4">
        <v>0</v>
      </c>
      <c r="E337" s="4">
        <v>0</v>
      </c>
      <c r="F337" s="4">
        <v>10</v>
      </c>
      <c r="G337" s="4">
        <v>0</v>
      </c>
      <c r="H337" s="4">
        <v>9</v>
      </c>
      <c r="I337" s="4">
        <v>4</v>
      </c>
      <c r="J337" s="4">
        <v>10</v>
      </c>
      <c r="K337" s="4">
        <v>1</v>
      </c>
      <c r="L337" s="4">
        <v>2</v>
      </c>
      <c r="M337" s="4">
        <v>1</v>
      </c>
      <c r="N337" s="4">
        <v>5</v>
      </c>
      <c r="O337" s="4">
        <v>2.38</v>
      </c>
    </row>
    <row r="338" spans="1:15" x14ac:dyDescent="0.2">
      <c r="A338" s="5" t="s">
        <v>308</v>
      </c>
      <c r="B338" s="6"/>
      <c r="C338" s="6"/>
      <c r="D338" s="6"/>
      <c r="E338" s="6"/>
      <c r="F338" s="6"/>
      <c r="G338" s="6"/>
      <c r="H338" s="6"/>
      <c r="I338" s="6"/>
      <c r="J338" s="6">
        <v>1</v>
      </c>
      <c r="K338" s="6">
        <v>1</v>
      </c>
      <c r="L338" s="6">
        <v>2</v>
      </c>
      <c r="M338" s="6">
        <v>1</v>
      </c>
      <c r="N338" s="6">
        <v>2</v>
      </c>
      <c r="O338" s="6">
        <v>2.38</v>
      </c>
    </row>
    <row r="339" spans="1:15" x14ac:dyDescent="0.2">
      <c r="A339" s="5" t="s">
        <v>309</v>
      </c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</row>
    <row r="340" spans="1:15" x14ac:dyDescent="0.2">
      <c r="A340" s="5" t="s">
        <v>310</v>
      </c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</row>
    <row r="341" spans="1:15" x14ac:dyDescent="0.2">
      <c r="A341" s="5" t="s">
        <v>311</v>
      </c>
      <c r="B341" s="6"/>
      <c r="C341" s="6"/>
      <c r="D341" s="6"/>
      <c r="E341" s="6"/>
      <c r="F341" s="6">
        <v>10</v>
      </c>
      <c r="G341" s="6"/>
      <c r="H341" s="6">
        <v>9</v>
      </c>
      <c r="I341" s="6">
        <v>4</v>
      </c>
      <c r="J341" s="6">
        <v>9</v>
      </c>
      <c r="K341" s="6"/>
      <c r="L341" s="6"/>
      <c r="M341" s="6"/>
      <c r="N341" s="6"/>
      <c r="O341" s="6"/>
    </row>
    <row r="342" spans="1:15" x14ac:dyDescent="0.2">
      <c r="A342" s="5" t="s">
        <v>312</v>
      </c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>
        <v>3</v>
      </c>
      <c r="O342" s="6"/>
    </row>
    <row r="343" spans="1:15" ht="15" x14ac:dyDescent="0.25">
      <c r="A343" s="8" t="s">
        <v>313</v>
      </c>
      <c r="B343" s="9">
        <v>13160</v>
      </c>
      <c r="C343" s="9">
        <v>21046</v>
      </c>
      <c r="D343" s="9">
        <v>16021</v>
      </c>
      <c r="E343" s="9">
        <v>17936</v>
      </c>
      <c r="F343" s="9">
        <v>24296</v>
      </c>
      <c r="G343" s="9">
        <v>21932</v>
      </c>
      <c r="H343" s="9">
        <v>18635</v>
      </c>
      <c r="I343" s="9">
        <v>19574</v>
      </c>
      <c r="J343" s="9">
        <v>19235</v>
      </c>
      <c r="K343" s="9">
        <v>16761</v>
      </c>
      <c r="L343" s="9">
        <v>21637</v>
      </c>
      <c r="M343" s="9">
        <v>16409</v>
      </c>
      <c r="N343" s="9">
        <v>19253</v>
      </c>
      <c r="O343" s="9">
        <v>22820.28</v>
      </c>
    </row>
    <row r="344" spans="1:15" s="7" customFormat="1" x14ac:dyDescent="0.2">
      <c r="A344" s="12" t="s">
        <v>317</v>
      </c>
    </row>
  </sheetData>
  <mergeCells count="3">
    <mergeCell ref="A1:B1"/>
    <mergeCell ref="A2:B2"/>
    <mergeCell ref="A3:B3"/>
  </mergeCells>
  <pageMargins left="0.19685039370078741" right="0" top="0.74803149606299213" bottom="0" header="0.31496062992125984" footer="0"/>
  <pageSetup scale="42" orientation="portrait" r:id="rId1"/>
  <rowBreaks count="2" manualBreakCount="2">
    <brk id="112" max="16383" man="1"/>
    <brk id="2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ANNUAL 2011-2024</vt:lpstr>
      <vt:lpstr>ANNUAL 1997-2010</vt:lpstr>
      <vt:lpstr>'ANNUAL 1997-2010'!Print_Area</vt:lpstr>
      <vt:lpstr>'ANNUAL 1997-2010'!Print_Titles</vt:lpstr>
      <vt:lpstr>'ANNUAL 2011-2024'!Print_Titles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Lara T. Aduna</cp:lastModifiedBy>
  <cp:lastPrinted>2025-03-17T07:10:08Z</cp:lastPrinted>
  <dcterms:created xsi:type="dcterms:W3CDTF">2025-03-02T10:28:40Z</dcterms:created>
  <dcterms:modified xsi:type="dcterms:W3CDTF">2025-03-17T07:10:15Z</dcterms:modified>
</cp:coreProperties>
</file>