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reasurygov-my.sharepoint.com/personal/ltaduna_treasury_gov_ph/Documents/SDAD(yoda)/USB/SDAD/NG DEBT INDICATORS/Annual/Final Annual/Final latest/"/>
    </mc:Choice>
  </mc:AlternateContent>
  <xr:revisionPtr revIDLastSave="12" documentId="8_{E4E13258-560A-4264-89B0-4FA4F174DC58}" xr6:coauthVersionLast="47" xr6:coauthVersionMax="47" xr10:uidLastSave="{E73CA294-B3F9-4839-A8F2-31AFAAF4644A}"/>
  <bookViews>
    <workbookView xWindow="-110" yWindow="-110" windowWidth="19420" windowHeight="10300" xr2:uid="{00000000-000D-0000-FFFF-FFFF00000000}"/>
  </bookViews>
  <sheets>
    <sheet name="NG OS Debt 1986-2024" sheetId="18" r:id="rId1"/>
    <sheet name="Debt Service 2004-2024" sheetId="20" r:id="rId2"/>
    <sheet name="Debt Service 1986-2003" sheetId="22" r:id="rId3"/>
    <sheet name="Guaranteed Debt 1986-2004" sheetId="21" r:id="rId4"/>
    <sheet name="Guaranteed Debt 2005-2024" sheetId="19" r:id="rId5"/>
  </sheets>
  <definedNames>
    <definedName name="_xlnm.Print_Area" localSheetId="2">'Debt Service 1986-2003'!$A$1:$W$73</definedName>
    <definedName name="_xlnm.Print_Area" localSheetId="1">'Debt Service 2004-2024'!$A$1:$X$79</definedName>
    <definedName name="_xlnm.Print_Area" localSheetId="3">'Guaranteed Debt 1986-2004'!$A$1:$V$20</definedName>
    <definedName name="_xlnm.Print_Area" localSheetId="4">'Guaranteed Debt 2005-2024'!$A$1:$W$19</definedName>
    <definedName name="_xlnm.Print_Area" localSheetId="0">'NG OS Debt 1986-2024'!$A$1:$AS$158</definedName>
    <definedName name="_xlnm.Print_Titles" localSheetId="2">'Debt Service 1986-2003'!$A:$E,'Debt Service 1986-2003'!$2:$2</definedName>
    <definedName name="_xlnm.Print_Titles" localSheetId="0">'NG OS Debt 1986-2024'!$A:$F,'NG OS Debt 1986-2024'!$1:$2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72" i="18" l="1"/>
  <c r="AS71" i="18" s="1"/>
  <c r="AR72" i="18"/>
  <c r="AR71" i="18" s="1"/>
  <c r="AR80" i="18" s="1"/>
  <c r="AQ72" i="18"/>
  <c r="AQ71" i="18"/>
  <c r="AQ80" i="18" s="1"/>
  <c r="AP72" i="18"/>
  <c r="AP71" i="18"/>
  <c r="AP79" i="18" s="1"/>
  <c r="AO72" i="18"/>
  <c r="AO71" i="18" s="1"/>
  <c r="AN72" i="18"/>
  <c r="AN71" i="18" s="1"/>
  <c r="AO79" i="18" l="1"/>
  <c r="AO80" i="18"/>
  <c r="AP78" i="18"/>
  <c r="AP80" i="18"/>
  <c r="AN78" i="18"/>
  <c r="AN79" i="18"/>
  <c r="AN80" i="18"/>
  <c r="AO78" i="18"/>
  <c r="AO77" i="18" s="1"/>
  <c r="AS80" i="18"/>
  <c r="AS79" i="18"/>
  <c r="AS78" i="18"/>
  <c r="AR78" i="18"/>
  <c r="AR79" i="18"/>
  <c r="AQ78" i="18"/>
  <c r="AQ79" i="18"/>
  <c r="AP77" i="18" l="1"/>
  <c r="AN77" i="18"/>
  <c r="AS77" i="18"/>
  <c r="AR77" i="18"/>
  <c r="AQ77" i="18"/>
  <c r="AM72" i="18" l="1"/>
  <c r="AM71" i="18" s="1"/>
  <c r="AL72" i="18"/>
  <c r="AL71" i="18" s="1"/>
  <c r="AL80" i="18" s="1"/>
  <c r="AK72" i="18"/>
  <c r="AK71" i="18" s="1"/>
  <c r="AJ72" i="18"/>
  <c r="AJ71" i="18"/>
  <c r="AJ78" i="18" s="1"/>
  <c r="AI72" i="18"/>
  <c r="AI71" i="18" s="1"/>
  <c r="AI80" i="18" s="1"/>
  <c r="AH72" i="18"/>
  <c r="AH71" i="18" s="1"/>
  <c r="AH80" i="18" s="1"/>
  <c r="AG72" i="18"/>
  <c r="AG71" i="18" s="1"/>
  <c r="AG80" i="18" s="1"/>
  <c r="AF72" i="18"/>
  <c r="AF71" i="18"/>
  <c r="AF80" i="18" s="1"/>
  <c r="AE72" i="18"/>
  <c r="AE71" i="18" s="1"/>
  <c r="AD72" i="18"/>
  <c r="AD71" i="18" s="1"/>
  <c r="AD78" i="18" s="1"/>
  <c r="AC72" i="18"/>
  <c r="AC71" i="18"/>
  <c r="AC79" i="18" s="1"/>
  <c r="AB72" i="18"/>
  <c r="AB71" i="18" s="1"/>
  <c r="AB79" i="18" s="1"/>
  <c r="AA72" i="18"/>
  <c r="AA71" i="18" s="1"/>
  <c r="AA79" i="18" s="1"/>
  <c r="Z72" i="18"/>
  <c r="Z71" i="18" s="1"/>
  <c r="Z78" i="18" s="1"/>
  <c r="Y72" i="18"/>
  <c r="Y71" i="18" s="1"/>
  <c r="Y80" i="18" s="1"/>
  <c r="X72" i="18"/>
  <c r="X71" i="18" s="1"/>
  <c r="W72" i="18"/>
  <c r="W71" i="18" s="1"/>
  <c r="W79" i="18" s="1"/>
  <c r="AC78" i="18" l="1"/>
  <c r="AJ79" i="18"/>
  <c r="AF78" i="18"/>
  <c r="AB80" i="18"/>
  <c r="AF79" i="18"/>
  <c r="AG78" i="18"/>
  <c r="AG77" i="18" s="1"/>
  <c r="AA80" i="18"/>
  <c r="AD80" i="18"/>
  <c r="AG79" i="18"/>
  <c r="W80" i="18"/>
  <c r="AD79" i="18"/>
  <c r="Z79" i="18"/>
  <c r="Z80" i="18"/>
  <c r="AC80" i="18"/>
  <c r="AC77" i="18" s="1"/>
  <c r="AL78" i="18"/>
  <c r="Y78" i="18"/>
  <c r="AL79" i="18"/>
  <c r="AI79" i="18"/>
  <c r="W78" i="18"/>
  <c r="AI78" i="18"/>
  <c r="Y79" i="18"/>
  <c r="AA78" i="18"/>
  <c r="AB78" i="18"/>
  <c r="AB77" i="18" s="1"/>
  <c r="AM79" i="18"/>
  <c r="AM78" i="18"/>
  <c r="AM80" i="18"/>
  <c r="AK80" i="18"/>
  <c r="AK79" i="18"/>
  <c r="AK78" i="18"/>
  <c r="AJ80" i="18"/>
  <c r="AJ77" i="18"/>
  <c r="AH78" i="18"/>
  <c r="AH79" i="18"/>
  <c r="AE80" i="18"/>
  <c r="AE79" i="18"/>
  <c r="AE78" i="18"/>
  <c r="X80" i="18"/>
  <c r="X79" i="18"/>
  <c r="X78" i="18"/>
  <c r="V72" i="18"/>
  <c r="V71" i="18" s="1"/>
  <c r="V78" i="18" s="1"/>
  <c r="U72" i="18"/>
  <c r="U71" i="18"/>
  <c r="U80" i="18" s="1"/>
  <c r="T72" i="18"/>
  <c r="T71" i="18" s="1"/>
  <c r="S72" i="18"/>
  <c r="S71" i="18" s="1"/>
  <c r="R72" i="18"/>
  <c r="R71" i="18" s="1"/>
  <c r="R80" i="18" s="1"/>
  <c r="Q72" i="18"/>
  <c r="Q71" i="18"/>
  <c r="Q80" i="18" s="1"/>
  <c r="P72" i="18"/>
  <c r="P71" i="18" s="1"/>
  <c r="P78" i="18" s="1"/>
  <c r="O72" i="18"/>
  <c r="O71" i="18" s="1"/>
  <c r="O79" i="18" s="1"/>
  <c r="N72" i="18"/>
  <c r="N71" i="18" s="1"/>
  <c r="N80" i="18" s="1"/>
  <c r="M72" i="18"/>
  <c r="M71" i="18" s="1"/>
  <c r="M78" i="18" s="1"/>
  <c r="L72" i="18"/>
  <c r="L71" i="18"/>
  <c r="L80" i="18" s="1"/>
  <c r="K72" i="18"/>
  <c r="K71" i="18" s="1"/>
  <c r="K78" i="18" s="1"/>
  <c r="J72" i="18"/>
  <c r="J71" i="18"/>
  <c r="J80" i="18" s="1"/>
  <c r="I72" i="18"/>
  <c r="I71" i="18" s="1"/>
  <c r="I80" i="18" s="1"/>
  <c r="H72" i="18"/>
  <c r="H71" i="18" s="1"/>
  <c r="G72" i="18"/>
  <c r="G71" i="18" s="1"/>
  <c r="G78" i="18" s="1"/>
  <c r="AA77" i="18" l="1"/>
  <c r="K79" i="18"/>
  <c r="W77" i="18"/>
  <c r="K80" i="18"/>
  <c r="AD77" i="18"/>
  <c r="AF77" i="18"/>
  <c r="AH77" i="18"/>
  <c r="P79" i="18"/>
  <c r="P80" i="18"/>
  <c r="V79" i="18"/>
  <c r="AM77" i="18"/>
  <c r="V80" i="18"/>
  <c r="Y77" i="18"/>
  <c r="Z77" i="18"/>
  <c r="S80" i="18"/>
  <c r="S79" i="18"/>
  <c r="S78" i="18"/>
  <c r="T80" i="18"/>
  <c r="T79" i="18"/>
  <c r="T78" i="18"/>
  <c r="J78" i="18"/>
  <c r="M80" i="18"/>
  <c r="G79" i="18"/>
  <c r="O80" i="18"/>
  <c r="U79" i="18"/>
  <c r="L78" i="18"/>
  <c r="M79" i="18"/>
  <c r="R78" i="18"/>
  <c r="U78" i="18"/>
  <c r="Q79" i="18"/>
  <c r="O78" i="18"/>
  <c r="AL77" i="18"/>
  <c r="R79" i="18"/>
  <c r="J79" i="18"/>
  <c r="G80" i="18"/>
  <c r="N78" i="18"/>
  <c r="Q78" i="18"/>
  <c r="L79" i="18"/>
  <c r="N79" i="18"/>
  <c r="AI77" i="18"/>
  <c r="AK77" i="18"/>
  <c r="AE77" i="18"/>
  <c r="X77" i="18"/>
  <c r="I78" i="18"/>
  <c r="I79" i="18"/>
  <c r="H79" i="18"/>
  <c r="H78" i="18"/>
  <c r="H80" i="18"/>
  <c r="H77" i="18" l="1"/>
  <c r="T77" i="18"/>
  <c r="K77" i="18"/>
  <c r="P77" i="18"/>
  <c r="U77" i="18"/>
  <c r="O77" i="18"/>
  <c r="Q77" i="18"/>
  <c r="J77" i="18"/>
  <c r="N77" i="18"/>
  <c r="R77" i="18"/>
  <c r="V77" i="18"/>
  <c r="L77" i="18"/>
  <c r="M77" i="18"/>
  <c r="S77" i="18"/>
  <c r="G77" i="18"/>
  <c r="I77" i="18"/>
</calcChain>
</file>

<file path=xl/sharedStrings.xml><?xml version="1.0" encoding="utf-8"?>
<sst xmlns="http://schemas.openxmlformats.org/spreadsheetml/2006/main" count="721" uniqueCount="144">
  <si>
    <t xml:space="preserve">      Growth rate (%)</t>
  </si>
  <si>
    <t xml:space="preserve">          (US$ Million)</t>
  </si>
  <si>
    <t xml:space="preserve">% Distribution </t>
  </si>
  <si>
    <t>Domestic</t>
  </si>
  <si>
    <t>Total NG Debt</t>
  </si>
  <si>
    <t>Amount in pesos</t>
  </si>
  <si>
    <t>Short-term</t>
  </si>
  <si>
    <t>Medium-term</t>
  </si>
  <si>
    <t>Long-term</t>
  </si>
  <si>
    <t>% distribution</t>
  </si>
  <si>
    <t>Treasury Bills</t>
  </si>
  <si>
    <t>Loans</t>
  </si>
  <si>
    <t>% Distribution</t>
  </si>
  <si>
    <t>Multilateral</t>
  </si>
  <si>
    <t>Bilateral</t>
  </si>
  <si>
    <t>Commercial</t>
  </si>
  <si>
    <t>Eurobonds</t>
  </si>
  <si>
    <t>Yen Bonds</t>
  </si>
  <si>
    <t>US Dollar</t>
  </si>
  <si>
    <t>Japanese Yen</t>
  </si>
  <si>
    <t>Euro</t>
  </si>
  <si>
    <t>French Franc</t>
  </si>
  <si>
    <t>Deutsche Mark</t>
  </si>
  <si>
    <t>Other currencies</t>
  </si>
  <si>
    <t>TOTAL DEBT SERVICE (P Million)</t>
  </si>
  <si>
    <t>Principal Payments</t>
  </si>
  <si>
    <t>As % of NG Expenditures</t>
  </si>
  <si>
    <t>Total</t>
  </si>
  <si>
    <t xml:space="preserve">As % of NG Revenues </t>
  </si>
  <si>
    <t>Total Interest Payments</t>
  </si>
  <si>
    <t>Domestic Interest Payments</t>
  </si>
  <si>
    <t>Foreign Interest Payments</t>
  </si>
  <si>
    <t>Total Principal Payments</t>
  </si>
  <si>
    <t>Domestic Principal Payments</t>
  </si>
  <si>
    <t>Direct Liabilities</t>
  </si>
  <si>
    <t>Assumed Liabilities</t>
  </si>
  <si>
    <t>DOMESTIC DEBT (P Million)</t>
  </si>
  <si>
    <t>Interest Payments</t>
  </si>
  <si>
    <t xml:space="preserve">A.  National Government (NG) Debt </t>
  </si>
  <si>
    <t>NATIONAL GOVERNMENT</t>
  </si>
  <si>
    <t xml:space="preserve">                P a r t i c u l a r s</t>
  </si>
  <si>
    <t xml:space="preserve">Total  </t>
  </si>
  <si>
    <t>US DollarBonds/Notes</t>
  </si>
  <si>
    <t>US Dollar Bonds/Notes</t>
  </si>
  <si>
    <t>By Maturity</t>
  </si>
  <si>
    <t>Prepared by: SDAD-RS, BTr</t>
  </si>
  <si>
    <t>NG Direct Guarantee</t>
  </si>
  <si>
    <t>Assumed GFI Guarantee</t>
  </si>
  <si>
    <t>GDP</t>
  </si>
  <si>
    <t>As % of NG Expenditures+Principal</t>
  </si>
  <si>
    <t>Expenditures+Principal</t>
  </si>
  <si>
    <t>Others</t>
  </si>
  <si>
    <t>Forex Rate Used (P/US$)</t>
  </si>
  <si>
    <t>Revenues</t>
  </si>
  <si>
    <t>Expenditures</t>
  </si>
  <si>
    <t>n.a.</t>
  </si>
  <si>
    <t>Peso Denominated Bonds</t>
  </si>
  <si>
    <t>% of GNI</t>
  </si>
  <si>
    <t xml:space="preserve">% of GDP </t>
  </si>
  <si>
    <t>GNI</t>
  </si>
  <si>
    <t xml:space="preserve">As % of GDP </t>
  </si>
  <si>
    <t>PhP</t>
  </si>
  <si>
    <t xml:space="preserve">Direct Liabilities   </t>
  </si>
  <si>
    <t>External</t>
  </si>
  <si>
    <t>External Interest Payments</t>
  </si>
  <si>
    <t>External Principal  Payments</t>
  </si>
  <si>
    <t>External (P Million)</t>
  </si>
  <si>
    <t>EXTERNAL DEBT</t>
  </si>
  <si>
    <t xml:space="preserve"> NG DEBT INDICATORS</t>
  </si>
  <si>
    <t>Debt Securities</t>
  </si>
  <si>
    <t>(Old Classification)</t>
  </si>
  <si>
    <t>Treasury Bonds/Notes  a/</t>
  </si>
  <si>
    <t>Treasury Bonds/Notes a/</t>
  </si>
  <si>
    <t xml:space="preserve">    o.w.Foreign Debt Securities</t>
  </si>
  <si>
    <t>National Government Outstanding Guaranteed Debt</t>
  </si>
  <si>
    <t>As of the Period Indicated</t>
  </si>
  <si>
    <t>(In Million Pesos)</t>
  </si>
  <si>
    <t>B. National Government Debt Service</t>
  </si>
  <si>
    <t xml:space="preserve">   Direct</t>
  </si>
  <si>
    <t>Chinese Yuan Bonds</t>
  </si>
  <si>
    <t>NG DEBT SERVICE (GFS CLASSIFICATION)</t>
  </si>
  <si>
    <t>CY 2009</t>
  </si>
  <si>
    <t>CY 2012</t>
  </si>
  <si>
    <t>CY 2013</t>
  </si>
  <si>
    <t>CY 2014</t>
  </si>
  <si>
    <t>CY 2015</t>
  </si>
  <si>
    <t>CY 2016</t>
  </si>
  <si>
    <t>CY 2017</t>
  </si>
  <si>
    <t>CY 2018</t>
  </si>
  <si>
    <t>Total Debt Service</t>
  </si>
  <si>
    <t xml:space="preserve">    Domestic</t>
  </si>
  <si>
    <t xml:space="preserve">    External</t>
  </si>
  <si>
    <t xml:space="preserve">   Domestic</t>
  </si>
  <si>
    <t xml:space="preserve">   External</t>
  </si>
  <si>
    <t>As % of GDP</t>
  </si>
  <si>
    <t xml:space="preserve">External  </t>
  </si>
  <si>
    <t xml:space="preserve">Domestic </t>
  </si>
  <si>
    <t xml:space="preserve">External </t>
  </si>
  <si>
    <t xml:space="preserve">  As % of GDP</t>
  </si>
  <si>
    <t xml:space="preserve">  Domestic </t>
  </si>
  <si>
    <t xml:space="preserve">  External </t>
  </si>
  <si>
    <t>As % of NG Revenues</t>
  </si>
  <si>
    <t xml:space="preserve">Total Principal Payments  </t>
  </si>
  <si>
    <t>Domestic 1/</t>
  </si>
  <si>
    <t xml:space="preserve">Forex Rate Used (P/US$) </t>
  </si>
  <si>
    <t xml:space="preserve"> NG Expenditures</t>
  </si>
  <si>
    <t xml:space="preserve"> NG Revenues</t>
  </si>
  <si>
    <t>Domestic (P Million)</t>
  </si>
  <si>
    <t>CY 2019</t>
  </si>
  <si>
    <t>Total Guaranteed Debt</t>
  </si>
  <si>
    <t>% of GDP</t>
  </si>
  <si>
    <t>CY 2020</t>
  </si>
  <si>
    <t>P a r t i c u l a r s</t>
  </si>
  <si>
    <t>CY 2011</t>
  </si>
  <si>
    <t>CY 2010</t>
  </si>
  <si>
    <t>CY 2008</t>
  </si>
  <si>
    <t>CY 2007</t>
  </si>
  <si>
    <t>CY 2006</t>
  </si>
  <si>
    <t>CY 2005</t>
  </si>
  <si>
    <t>CY 2004</t>
  </si>
  <si>
    <t>Treasury Bills b/</t>
  </si>
  <si>
    <t>CY 2021</t>
  </si>
  <si>
    <t>CY 2022</t>
  </si>
  <si>
    <t>Islamic Certificates</t>
  </si>
  <si>
    <t xml:space="preserve"> </t>
  </si>
  <si>
    <t>CY 2023</t>
  </si>
  <si>
    <r>
      <t>OUTSTANDING DEBT</t>
    </r>
    <r>
      <rPr>
        <sz val="11"/>
        <rFont val="Arial"/>
        <family val="2"/>
      </rPr>
      <t xml:space="preserve"> (P Million)</t>
    </r>
  </si>
  <si>
    <t>By type of Liability</t>
  </si>
  <si>
    <t>By Maturity ($ Million)</t>
  </si>
  <si>
    <t>By Creditor Type ($ Million)</t>
  </si>
  <si>
    <t>By Type of Issuances</t>
  </si>
  <si>
    <t>By Type of Currency</t>
  </si>
  <si>
    <t>By Type of Liability ($ Million)</t>
  </si>
  <si>
    <t>By Type of Liability (P Million)</t>
  </si>
  <si>
    <t>By Type of Borrowing</t>
  </si>
  <si>
    <t>CY 2024</t>
  </si>
  <si>
    <t xml:space="preserve">a/   Includes issuances to CB-BOL </t>
  </si>
  <si>
    <t xml:space="preserve">   Assumed Liabilities</t>
  </si>
  <si>
    <t>1/  Actual redemption from Bond Sinking Fund, A/R Bonds redemption,</t>
  </si>
  <si>
    <t xml:space="preserve">     Domestic Bond Exchange </t>
  </si>
  <si>
    <t xml:space="preserve">        (Prinicpal payments excluding AR Bonds)</t>
  </si>
  <si>
    <t>NG DEBT SERVICE</t>
  </si>
  <si>
    <t>Domestic*</t>
  </si>
  <si>
    <t>*  Includes Contribution to SinkingFund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</si>
</sst>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0.000"/>
    <numFmt numFmtId="167" formatCode="#,##0.000"/>
    <numFmt numFmtId="168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u/>
      <sz val="14"/>
      <name val="Arial"/>
      <family val="2"/>
    </font>
    <font>
      <b/>
      <i/>
      <u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i/>
      <sz val="11"/>
      <color theme="0"/>
      <name val="Arial"/>
      <family val="2"/>
    </font>
    <font>
      <i/>
      <sz val="11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3" fontId="5" fillId="0" borderId="0" xfId="0" applyNumberFormat="1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165" fontId="12" fillId="0" borderId="0" xfId="0" applyNumberFormat="1" applyFont="1"/>
    <xf numFmtId="9" fontId="12" fillId="0" borderId="0" xfId="0" applyNumberFormat="1" applyFont="1"/>
    <xf numFmtId="3" fontId="13" fillId="0" borderId="0" xfId="0" applyNumberFormat="1" applyFont="1"/>
    <xf numFmtId="37" fontId="12" fillId="0" borderId="0" xfId="0" applyNumberFormat="1" applyFont="1"/>
    <xf numFmtId="165" fontId="14" fillId="0" borderId="0" xfId="0" applyNumberFormat="1" applyFont="1"/>
    <xf numFmtId="9" fontId="14" fillId="0" borderId="0" xfId="0" applyNumberFormat="1" applyFont="1"/>
    <xf numFmtId="0" fontId="15" fillId="0" borderId="0" xfId="0" applyFont="1"/>
    <xf numFmtId="3" fontId="14" fillId="0" borderId="0" xfId="0" applyNumberFormat="1" applyFont="1"/>
    <xf numFmtId="3" fontId="12" fillId="0" borderId="0" xfId="0" applyNumberFormat="1" applyFont="1"/>
    <xf numFmtId="0" fontId="20" fillId="0" borderId="0" xfId="0" applyFont="1"/>
    <xf numFmtId="165" fontId="11" fillId="0" borderId="0" xfId="0" applyNumberFormat="1" applyFont="1" applyAlignment="1">
      <alignment horizontal="left"/>
    </xf>
    <xf numFmtId="165" fontId="12" fillId="0" borderId="0" xfId="3" applyNumberFormat="1" applyFont="1"/>
    <xf numFmtId="37" fontId="5" fillId="0" borderId="0" xfId="0" applyNumberFormat="1" applyFont="1"/>
    <xf numFmtId="0" fontId="12" fillId="0" borderId="1" xfId="0" applyFont="1" applyBorder="1"/>
    <xf numFmtId="0" fontId="21" fillId="3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4" borderId="0" xfId="0" applyFont="1" applyFill="1"/>
    <xf numFmtId="0" fontId="11" fillId="0" borderId="0" xfId="0" applyFont="1"/>
    <xf numFmtId="3" fontId="24" fillId="0" borderId="0" xfId="0" applyNumberFormat="1" applyFont="1"/>
    <xf numFmtId="165" fontId="25" fillId="0" borderId="0" xfId="0" applyNumberFormat="1" applyFont="1"/>
    <xf numFmtId="0" fontId="14" fillId="0" borderId="0" xfId="0" applyFont="1"/>
    <xf numFmtId="3" fontId="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3" fontId="26" fillId="0" borderId="0" xfId="0" applyNumberFormat="1" applyFont="1"/>
    <xf numFmtId="165" fontId="5" fillId="0" borderId="0" xfId="3" applyNumberFormat="1" applyFont="1" applyFill="1" applyBorder="1"/>
    <xf numFmtId="165" fontId="5" fillId="0" borderId="0" xfId="3" applyNumberFormat="1" applyFont="1" applyBorder="1"/>
    <xf numFmtId="165" fontId="12" fillId="0" borderId="0" xfId="3" applyNumberFormat="1" applyFont="1" applyFill="1" applyBorder="1"/>
    <xf numFmtId="165" fontId="12" fillId="0" borderId="0" xfId="3" applyNumberFormat="1" applyFont="1" applyBorder="1"/>
    <xf numFmtId="3" fontId="24" fillId="0" borderId="0" xfId="0" applyNumberFormat="1" applyFont="1" applyAlignment="1">
      <alignment horizontal="right"/>
    </xf>
    <xf numFmtId="3" fontId="15" fillId="0" borderId="0" xfId="0" applyNumberFormat="1" applyFont="1"/>
    <xf numFmtId="165" fontId="27" fillId="0" borderId="0" xfId="0" applyNumberFormat="1" applyFont="1"/>
    <xf numFmtId="168" fontId="12" fillId="0" borderId="0" xfId="1" applyNumberFormat="1" applyFont="1" applyFill="1" applyBorder="1"/>
    <xf numFmtId="168" fontId="12" fillId="0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0" fontId="6" fillId="4" borderId="0" xfId="0" applyFont="1" applyFill="1" applyAlignment="1">
      <alignment vertical="center"/>
    </xf>
    <xf numFmtId="37" fontId="16" fillId="4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5" fillId="4" borderId="0" xfId="0" applyFont="1" applyFill="1"/>
    <xf numFmtId="165" fontId="15" fillId="4" borderId="0" xfId="0" applyNumberFormat="1" applyFont="1" applyFill="1"/>
    <xf numFmtId="37" fontId="15" fillId="4" borderId="0" xfId="0" applyNumberFormat="1" applyFont="1" applyFill="1"/>
    <xf numFmtId="165" fontId="11" fillId="4" borderId="0" xfId="0" applyNumberFormat="1" applyFont="1" applyFill="1" applyAlignment="1">
      <alignment horizontal="left"/>
    </xf>
    <xf numFmtId="0" fontId="17" fillId="4" borderId="0" xfId="0" applyFont="1" applyFill="1"/>
    <xf numFmtId="10" fontId="12" fillId="0" borderId="0" xfId="3" applyNumberFormat="1" applyFont="1"/>
    <xf numFmtId="9" fontId="12" fillId="0" borderId="0" xfId="3" applyFont="1"/>
    <xf numFmtId="0" fontId="10" fillId="4" borderId="0" xfId="0" applyFont="1" applyFill="1"/>
    <xf numFmtId="165" fontId="10" fillId="4" borderId="0" xfId="0" applyNumberFormat="1" applyFont="1" applyFill="1"/>
    <xf numFmtId="37" fontId="10" fillId="4" borderId="0" xfId="0" applyNumberFormat="1" applyFont="1" applyFill="1"/>
    <xf numFmtId="165" fontId="8" fillId="4" borderId="0" xfId="0" applyNumberFormat="1" applyFont="1" applyFill="1" applyAlignment="1">
      <alignment horizontal="left"/>
    </xf>
    <xf numFmtId="0" fontId="10" fillId="2" borderId="0" xfId="0" applyFont="1" applyFill="1"/>
    <xf numFmtId="0" fontId="8" fillId="2" borderId="0" xfId="0" applyFont="1" applyFill="1"/>
    <xf numFmtId="0" fontId="10" fillId="0" borderId="0" xfId="0" applyFont="1"/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/>
    <xf numFmtId="2" fontId="15" fillId="0" borderId="0" xfId="0" applyNumberFormat="1" applyFont="1"/>
    <xf numFmtId="166" fontId="2" fillId="0" borderId="0" xfId="0" applyNumberFormat="1" applyFont="1"/>
    <xf numFmtId="0" fontId="3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168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168" fontId="2" fillId="0" borderId="0" xfId="1" applyNumberFormat="1" applyFont="1" applyBorder="1"/>
    <xf numFmtId="168" fontId="2" fillId="0" borderId="0" xfId="1" applyNumberFormat="1" applyFont="1" applyFill="1"/>
    <xf numFmtId="168" fontId="2" fillId="0" borderId="0" xfId="1" applyNumberFormat="1" applyFont="1"/>
    <xf numFmtId="168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3" fontId="5" fillId="0" borderId="0" xfId="2" applyNumberFormat="1" applyFont="1"/>
    <xf numFmtId="3" fontId="12" fillId="0" borderId="0" xfId="2" applyNumberFormat="1" applyFont="1"/>
    <xf numFmtId="167" fontId="3" fillId="0" borderId="0" xfId="0" applyNumberFormat="1" applyFont="1"/>
    <xf numFmtId="3" fontId="19" fillId="0" borderId="0" xfId="1" applyNumberFormat="1" applyFont="1" applyFill="1" applyBorder="1"/>
    <xf numFmtId="0" fontId="12" fillId="2" borderId="0" xfId="0" applyFont="1" applyFill="1"/>
    <xf numFmtId="0" fontId="2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right"/>
    </xf>
    <xf numFmtId="37" fontId="13" fillId="0" borderId="0" xfId="0" applyNumberFormat="1" applyFont="1"/>
    <xf numFmtId="165" fontId="13" fillId="0" borderId="0" xfId="0" applyNumberFormat="1" applyFont="1"/>
    <xf numFmtId="37" fontId="14" fillId="0" borderId="0" xfId="0" applyNumberFormat="1" applyFont="1"/>
    <xf numFmtId="3" fontId="14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right"/>
    </xf>
    <xf numFmtId="10" fontId="12" fillId="0" borderId="0" xfId="3" applyNumberFormat="1" applyFont="1" applyBorder="1"/>
    <xf numFmtId="37" fontId="14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vertical="top"/>
    </xf>
    <xf numFmtId="3" fontId="1" fillId="0" borderId="0" xfId="1" applyNumberFormat="1" applyFont="1" applyFill="1" applyBorder="1" applyAlignment="1">
      <alignment horizontal="right"/>
    </xf>
    <xf numFmtId="168" fontId="1" fillId="0" borderId="0" xfId="1" applyNumberFormat="1" applyFont="1"/>
    <xf numFmtId="0" fontId="19" fillId="0" borderId="0" xfId="0" applyFont="1"/>
    <xf numFmtId="0" fontId="29" fillId="0" borderId="0" xfId="0" applyFont="1"/>
    <xf numFmtId="3" fontId="19" fillId="0" borderId="0" xfId="0" applyNumberFormat="1" applyFont="1"/>
    <xf numFmtId="0" fontId="29" fillId="0" borderId="0" xfId="2" applyFont="1"/>
    <xf numFmtId="0" fontId="3" fillId="0" borderId="0" xfId="2"/>
    <xf numFmtId="3" fontId="3" fillId="0" borderId="0" xfId="2" applyNumberFormat="1"/>
    <xf numFmtId="0" fontId="22" fillId="3" borderId="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2" fillId="3" borderId="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2" fillId="3" borderId="10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8"/>
  <sheetViews>
    <sheetView tabSelected="1" zoomScaleNormal="100" zoomScaleSheetLayoutView="55" workbookViewId="0">
      <pane xSplit="6" ySplit="2" topLeftCell="G149" activePane="bottomRight" state="frozen"/>
      <selection pane="topRight" activeCell="F1" sqref="F1"/>
      <selection pane="bottomLeft" activeCell="A5" sqref="A5"/>
      <selection pane="bottomRight" activeCell="F159" sqref="F159"/>
    </sheetView>
  </sheetViews>
  <sheetFormatPr defaultColWidth="9.1796875" defaultRowHeight="14" x14ac:dyDescent="0.3"/>
  <cols>
    <col min="1" max="2" width="1.54296875" style="4" customWidth="1"/>
    <col min="3" max="3" width="1.453125" style="4" customWidth="1"/>
    <col min="4" max="5" width="1.7265625" style="4" customWidth="1"/>
    <col min="6" max="6" width="46.08984375" style="4" customWidth="1"/>
    <col min="7" max="9" width="9.26953125" style="4" bestFit="1" customWidth="1"/>
    <col min="10" max="14" width="10.26953125" style="4" bestFit="1" customWidth="1"/>
    <col min="15" max="15" width="11" style="4" bestFit="1" customWidth="1"/>
    <col min="16" max="20" width="10.26953125" style="4" bestFit="1" customWidth="1"/>
    <col min="21" max="25" width="11" style="4" bestFit="1" customWidth="1"/>
    <col min="26" max="30" width="10.1796875" style="4" bestFit="1" customWidth="1"/>
    <col min="31" max="41" width="10.7265625" style="4" bestFit="1" customWidth="1"/>
    <col min="42" max="45" width="11.26953125" style="4" bestFit="1" customWidth="1"/>
    <col min="46" max="16384" width="9.1796875" style="4"/>
  </cols>
  <sheetData>
    <row r="1" spans="1:45" ht="20" x14ac:dyDescent="0.4">
      <c r="A1" s="111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89"/>
      <c r="AQ1" s="89"/>
      <c r="AR1" s="89"/>
      <c r="AS1" s="89"/>
    </row>
    <row r="2" spans="1:45" s="91" customFormat="1" ht="24" customHeight="1" thickBot="1" x14ac:dyDescent="0.3">
      <c r="A2" s="110" t="s">
        <v>112</v>
      </c>
      <c r="B2" s="110"/>
      <c r="C2" s="110"/>
      <c r="D2" s="110"/>
      <c r="E2" s="110"/>
      <c r="F2" s="110"/>
      <c r="G2" s="90">
        <v>1986</v>
      </c>
      <c r="H2" s="90">
        <v>1987</v>
      </c>
      <c r="I2" s="90">
        <v>1988</v>
      </c>
      <c r="J2" s="90">
        <v>1989</v>
      </c>
      <c r="K2" s="90">
        <v>1990</v>
      </c>
      <c r="L2" s="90">
        <v>1991</v>
      </c>
      <c r="M2" s="90">
        <v>1992</v>
      </c>
      <c r="N2" s="90">
        <v>1993</v>
      </c>
      <c r="O2" s="90">
        <v>1994</v>
      </c>
      <c r="P2" s="90">
        <v>1995</v>
      </c>
      <c r="Q2" s="90">
        <v>1996</v>
      </c>
      <c r="R2" s="90">
        <v>1997</v>
      </c>
      <c r="S2" s="90">
        <v>1998</v>
      </c>
      <c r="T2" s="90">
        <v>1999</v>
      </c>
      <c r="U2" s="90">
        <v>2000</v>
      </c>
      <c r="V2" s="90">
        <v>2001</v>
      </c>
      <c r="W2" s="90">
        <v>2002</v>
      </c>
      <c r="X2" s="90">
        <v>2003</v>
      </c>
      <c r="Y2" s="90">
        <v>2004</v>
      </c>
      <c r="Z2" s="90">
        <v>2005</v>
      </c>
      <c r="AA2" s="90">
        <v>2006</v>
      </c>
      <c r="AB2" s="90">
        <v>2007</v>
      </c>
      <c r="AC2" s="90">
        <v>2008</v>
      </c>
      <c r="AD2" s="90">
        <v>2009</v>
      </c>
      <c r="AE2" s="90">
        <v>2010</v>
      </c>
      <c r="AF2" s="90">
        <v>2011</v>
      </c>
      <c r="AG2" s="90">
        <v>2012</v>
      </c>
      <c r="AH2" s="90">
        <v>2013</v>
      </c>
      <c r="AI2" s="90">
        <v>2014</v>
      </c>
      <c r="AJ2" s="90">
        <v>2015</v>
      </c>
      <c r="AK2" s="90">
        <v>2016</v>
      </c>
      <c r="AL2" s="90">
        <v>2017</v>
      </c>
      <c r="AM2" s="90">
        <v>2018</v>
      </c>
      <c r="AN2" s="90">
        <v>2019</v>
      </c>
      <c r="AO2" s="90">
        <v>2020</v>
      </c>
      <c r="AP2" s="90">
        <v>2021</v>
      </c>
      <c r="AQ2" s="90">
        <v>2022</v>
      </c>
      <c r="AR2" s="90">
        <v>2023</v>
      </c>
      <c r="AS2" s="90">
        <v>2024</v>
      </c>
    </row>
    <row r="3" spans="1:45" ht="6" customHeight="1" thickTop="1" x14ac:dyDescent="0.3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45" x14ac:dyDescent="0.3">
      <c r="B4" s="5" t="s">
        <v>38</v>
      </c>
      <c r="C4" s="5"/>
      <c r="D4" s="5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5" ht="8.25" customHeight="1" x14ac:dyDescent="0.3"/>
    <row r="6" spans="1:45" x14ac:dyDescent="0.3">
      <c r="B6" s="6" t="s">
        <v>39</v>
      </c>
      <c r="AQ6" s="7"/>
    </row>
    <row r="7" spans="1:45" x14ac:dyDescent="0.3">
      <c r="B7" s="6"/>
      <c r="C7" s="6" t="s">
        <v>126</v>
      </c>
      <c r="G7" s="1">
        <v>395509</v>
      </c>
      <c r="H7" s="1">
        <v>442536</v>
      </c>
      <c r="I7" s="1">
        <v>472801</v>
      </c>
      <c r="J7" s="1">
        <v>507586</v>
      </c>
      <c r="K7" s="1">
        <v>600205</v>
      </c>
      <c r="L7" s="1">
        <v>672788</v>
      </c>
      <c r="M7" s="1">
        <v>870814</v>
      </c>
      <c r="N7" s="1">
        <v>1125892</v>
      </c>
      <c r="O7" s="1">
        <v>1081155</v>
      </c>
      <c r="P7" s="1">
        <v>1158622</v>
      </c>
      <c r="Q7" s="1">
        <v>1155237</v>
      </c>
      <c r="R7" s="1">
        <v>1350574</v>
      </c>
      <c r="S7" s="1">
        <v>1496222</v>
      </c>
      <c r="T7" s="1">
        <v>1775356</v>
      </c>
      <c r="U7" s="1">
        <v>2166710</v>
      </c>
      <c r="V7" s="1">
        <v>2384917</v>
      </c>
      <c r="W7" s="1">
        <v>2815468</v>
      </c>
      <c r="X7" s="1">
        <v>3355108</v>
      </c>
      <c r="Y7" s="1">
        <v>3811954</v>
      </c>
      <c r="Z7" s="1">
        <v>3888231</v>
      </c>
      <c r="AA7" s="1">
        <v>3851506</v>
      </c>
      <c r="AB7" s="1">
        <v>3712487</v>
      </c>
      <c r="AC7" s="1">
        <v>4220903</v>
      </c>
      <c r="AD7" s="1">
        <v>4396640</v>
      </c>
      <c r="AE7" s="1">
        <v>4718171</v>
      </c>
      <c r="AF7" s="1">
        <v>4951188</v>
      </c>
      <c r="AG7" s="1">
        <v>5437104</v>
      </c>
      <c r="AH7" s="1">
        <v>5681153</v>
      </c>
      <c r="AI7" s="1">
        <v>5735242</v>
      </c>
      <c r="AJ7" s="1">
        <v>5954537</v>
      </c>
      <c r="AK7" s="1">
        <v>6090262</v>
      </c>
      <c r="AL7" s="1">
        <v>6652430</v>
      </c>
      <c r="AM7" s="1">
        <v>7292500</v>
      </c>
      <c r="AN7" s="1">
        <v>7731290</v>
      </c>
      <c r="AO7" s="1">
        <v>9795006</v>
      </c>
      <c r="AP7" s="1">
        <v>11728549</v>
      </c>
      <c r="AQ7" s="1">
        <v>13418860</v>
      </c>
      <c r="AR7" s="1">
        <v>14616267</v>
      </c>
      <c r="AS7" s="1">
        <v>16051301.699999999</v>
      </c>
    </row>
    <row r="8" spans="1:45" x14ac:dyDescent="0.3">
      <c r="D8" s="4" t="s">
        <v>0</v>
      </c>
      <c r="G8" s="93" t="s">
        <v>55</v>
      </c>
      <c r="H8" s="7">
        <v>0.1189024775668821</v>
      </c>
      <c r="I8" s="7">
        <v>6.8389916300594766E-2</v>
      </c>
      <c r="J8" s="7">
        <v>7.3572179415864136E-2</v>
      </c>
      <c r="K8" s="7">
        <v>0.18246957165879274</v>
      </c>
      <c r="L8" s="7">
        <v>0.1209303487974942</v>
      </c>
      <c r="M8" s="7">
        <v>0.29433640314631049</v>
      </c>
      <c r="N8" s="7">
        <v>0.29291903896813776</v>
      </c>
      <c r="O8" s="7">
        <v>-3.9734717006604581E-2</v>
      </c>
      <c r="P8" s="7">
        <v>7.1652075789317982E-2</v>
      </c>
      <c r="Q8" s="7">
        <v>-2.9215740767912779E-3</v>
      </c>
      <c r="R8" s="7">
        <v>0.16908824769289765</v>
      </c>
      <c r="S8" s="7">
        <v>0.10784155477596924</v>
      </c>
      <c r="T8" s="7">
        <v>0.18655921380650731</v>
      </c>
      <c r="U8" s="7">
        <v>0.22043691518771436</v>
      </c>
      <c r="V8" s="7">
        <v>0.10070890889874518</v>
      </c>
      <c r="W8" s="7">
        <v>0.1805308109254955</v>
      </c>
      <c r="X8" s="7">
        <v>0.19166973306036517</v>
      </c>
      <c r="Y8" s="7">
        <v>0.13616432019475977</v>
      </c>
      <c r="Z8" s="7">
        <v>2.0009947654142657E-2</v>
      </c>
      <c r="AA8" s="7">
        <v>-9.4451692813518617E-3</v>
      </c>
      <c r="AB8" s="7">
        <v>-3.6094712042510135E-2</v>
      </c>
      <c r="AC8" s="7">
        <v>0.13694755025404803</v>
      </c>
      <c r="AD8" s="7">
        <v>4.1634929776874774E-2</v>
      </c>
      <c r="AE8" s="7">
        <v>7.3131072819243803E-2</v>
      </c>
      <c r="AF8" s="7">
        <v>4.9387145993648796E-2</v>
      </c>
      <c r="AG8" s="7">
        <v>9.8141294574150661E-2</v>
      </c>
      <c r="AH8" s="7">
        <v>4.4885843640290801E-2</v>
      </c>
      <c r="AI8" s="7">
        <v>9.5207786165942832E-3</v>
      </c>
      <c r="AJ8" s="7">
        <v>3.8236398743069611E-2</v>
      </c>
      <c r="AK8" s="7">
        <v>2.2793543813733885E-2</v>
      </c>
      <c r="AL8" s="7">
        <v>9.2306045290005523E-2</v>
      </c>
      <c r="AM8" s="7">
        <v>9.62159692022313E-2</v>
      </c>
      <c r="AN8" s="7">
        <v>6.0170037709976087E-2</v>
      </c>
      <c r="AO8" s="7">
        <v>0.2669303570296806</v>
      </c>
      <c r="AP8" s="7">
        <v>0.19740090000965793</v>
      </c>
      <c r="AQ8" s="7">
        <v>0.14411936207965703</v>
      </c>
      <c r="AR8" s="7">
        <v>8.9233139029694097E-2</v>
      </c>
      <c r="AS8" s="7">
        <v>9.8180657208848165E-2</v>
      </c>
    </row>
    <row r="9" spans="1:45" ht="3.75" customHeight="1" x14ac:dyDescent="0.3">
      <c r="G9" s="7"/>
      <c r="H9" s="7"/>
      <c r="I9" s="7"/>
      <c r="J9" s="7"/>
      <c r="K9" s="7"/>
      <c r="L9" s="7"/>
      <c r="M9" s="7"/>
      <c r="N9" s="7"/>
      <c r="O9" s="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4" t="s">
        <v>124</v>
      </c>
      <c r="AS9" s="4" t="s">
        <v>124</v>
      </c>
    </row>
    <row r="10" spans="1:45" s="6" customFormat="1" x14ac:dyDescent="0.3">
      <c r="D10" s="6" t="s">
        <v>107</v>
      </c>
      <c r="G10" s="9">
        <v>210427</v>
      </c>
      <c r="H10" s="9">
        <v>229542</v>
      </c>
      <c r="I10" s="9">
        <v>264427</v>
      </c>
      <c r="J10" s="9">
        <v>287606</v>
      </c>
      <c r="K10" s="9">
        <v>300441</v>
      </c>
      <c r="L10" s="9">
        <v>337890</v>
      </c>
      <c r="M10" s="9">
        <v>497917</v>
      </c>
      <c r="N10" s="9">
        <v>676867</v>
      </c>
      <c r="O10" s="94">
        <v>664978</v>
      </c>
      <c r="P10" s="9">
        <v>718395</v>
      </c>
      <c r="Q10" s="9">
        <v>742057</v>
      </c>
      <c r="R10" s="9">
        <v>749608</v>
      </c>
      <c r="S10" s="9">
        <v>850931</v>
      </c>
      <c r="T10" s="9">
        <v>978404</v>
      </c>
      <c r="U10" s="9">
        <v>1068200</v>
      </c>
      <c r="V10" s="9">
        <v>1247683</v>
      </c>
      <c r="W10" s="9">
        <v>1471202</v>
      </c>
      <c r="X10" s="9">
        <v>1703781</v>
      </c>
      <c r="Y10" s="9">
        <v>2001220</v>
      </c>
      <c r="Z10" s="9">
        <v>2164293</v>
      </c>
      <c r="AA10" s="9">
        <v>2154078</v>
      </c>
      <c r="AB10" s="9">
        <v>2201167</v>
      </c>
      <c r="AC10" s="9">
        <v>2414428</v>
      </c>
      <c r="AD10" s="9">
        <v>2470040</v>
      </c>
      <c r="AE10" s="9">
        <v>2718202</v>
      </c>
      <c r="AF10" s="9">
        <v>2873357</v>
      </c>
      <c r="AG10" s="9">
        <v>3468375</v>
      </c>
      <c r="AH10" s="9">
        <v>3733422</v>
      </c>
      <c r="AI10" s="9">
        <v>3820603</v>
      </c>
      <c r="AJ10" s="9">
        <v>3884380</v>
      </c>
      <c r="AK10" s="9">
        <v>3934097</v>
      </c>
      <c r="AL10" s="9">
        <v>4441260</v>
      </c>
      <c r="AM10" s="9">
        <v>4776859</v>
      </c>
      <c r="AN10" s="9">
        <v>5127600</v>
      </c>
      <c r="AO10" s="9">
        <v>6694687</v>
      </c>
      <c r="AP10" s="9">
        <v>8170414</v>
      </c>
      <c r="AQ10" s="9">
        <v>9208387</v>
      </c>
      <c r="AR10" s="9">
        <v>10017930</v>
      </c>
      <c r="AS10" s="9">
        <v>10930414.800000001</v>
      </c>
    </row>
    <row r="11" spans="1:45" x14ac:dyDescent="0.3">
      <c r="D11" s="4" t="s">
        <v>0</v>
      </c>
      <c r="G11" s="93" t="s">
        <v>55</v>
      </c>
      <c r="H11" s="7">
        <v>9.0839103347003958E-2</v>
      </c>
      <c r="I11" s="7">
        <v>0.15197654459750276</v>
      </c>
      <c r="J11" s="7">
        <v>8.7657463118365309E-2</v>
      </c>
      <c r="K11" s="7">
        <v>4.4627024470977661E-2</v>
      </c>
      <c r="L11" s="7">
        <v>0.1246467692492037</v>
      </c>
      <c r="M11" s="7">
        <v>0.47360679511083492</v>
      </c>
      <c r="N11" s="7">
        <v>0.3593972489390802</v>
      </c>
      <c r="O11" s="7">
        <v>-1.7564750534447726E-2</v>
      </c>
      <c r="P11" s="7">
        <v>8.0328973289341965E-2</v>
      </c>
      <c r="Q11" s="7">
        <v>3.2937311646100031E-2</v>
      </c>
      <c r="R11" s="7">
        <v>1.017576816875243E-2</v>
      </c>
      <c r="S11" s="7">
        <v>0.13516798113147144</v>
      </c>
      <c r="T11" s="7">
        <v>0.14980415568359828</v>
      </c>
      <c r="U11" s="7">
        <v>9.1778038519875205E-2</v>
      </c>
      <c r="V11" s="7">
        <v>0.16802377831866688</v>
      </c>
      <c r="W11" s="7">
        <v>0.17914726737480602</v>
      </c>
      <c r="X11" s="7">
        <v>0.15808774050062468</v>
      </c>
      <c r="Y11" s="7">
        <v>0.17457584043958696</v>
      </c>
      <c r="Z11" s="7">
        <v>8.148679305623574E-2</v>
      </c>
      <c r="AA11" s="7">
        <v>-4.7197860918092305E-3</v>
      </c>
      <c r="AB11" s="7">
        <v>2.1860396884421096E-2</v>
      </c>
      <c r="AC11" s="7">
        <v>9.6885424867808823E-2</v>
      </c>
      <c r="AD11" s="7">
        <v>2.3033198753493522E-2</v>
      </c>
      <c r="AE11" s="7">
        <v>0.10046881831873167</v>
      </c>
      <c r="AF11" s="7">
        <v>5.7080010977844875E-2</v>
      </c>
      <c r="AG11" s="7">
        <v>0.20708112496985231</v>
      </c>
      <c r="AH11" s="7">
        <v>7.6418207373770031E-2</v>
      </c>
      <c r="AI11" s="7">
        <v>2.3351498973327889E-2</v>
      </c>
      <c r="AJ11" s="7">
        <v>1.6692914704825368E-2</v>
      </c>
      <c r="AK11" s="7">
        <v>1.2799211199728155E-2</v>
      </c>
      <c r="AL11" s="7">
        <v>0.12891471664272647</v>
      </c>
      <c r="AM11" s="7">
        <v>7.5563916546205423E-2</v>
      </c>
      <c r="AN11" s="7">
        <v>7.3425026780149949E-2</v>
      </c>
      <c r="AO11" s="7">
        <v>0.30561802792729531</v>
      </c>
      <c r="AP11" s="7">
        <v>0.22043256092480501</v>
      </c>
      <c r="AQ11" s="7">
        <v>0.12704044127996461</v>
      </c>
      <c r="AR11" s="7">
        <v>8.7913659580119763E-2</v>
      </c>
      <c r="AS11" s="7">
        <v>9.108516430040936E-2</v>
      </c>
    </row>
    <row r="12" spans="1:45" ht="6" customHeight="1" x14ac:dyDescent="0.3"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5" s="6" customFormat="1" x14ac:dyDescent="0.3">
      <c r="D13" s="6" t="s">
        <v>66</v>
      </c>
      <c r="G13" s="9">
        <v>185082</v>
      </c>
      <c r="H13" s="9">
        <v>212994</v>
      </c>
      <c r="I13" s="9">
        <v>208374</v>
      </c>
      <c r="J13" s="9">
        <v>219980</v>
      </c>
      <c r="K13" s="9">
        <v>299764</v>
      </c>
      <c r="L13" s="9">
        <v>334898</v>
      </c>
      <c r="M13" s="9">
        <v>372897</v>
      </c>
      <c r="N13" s="9">
        <v>449025</v>
      </c>
      <c r="O13" s="94">
        <v>416177</v>
      </c>
      <c r="P13" s="9">
        <v>440227</v>
      </c>
      <c r="Q13" s="9">
        <v>413180</v>
      </c>
      <c r="R13" s="9">
        <v>600966</v>
      </c>
      <c r="S13" s="9">
        <v>645291</v>
      </c>
      <c r="T13" s="9">
        <v>796952</v>
      </c>
      <c r="U13" s="9">
        <v>1098510</v>
      </c>
      <c r="V13" s="9">
        <v>1137234</v>
      </c>
      <c r="W13" s="9">
        <v>1344266</v>
      </c>
      <c r="X13" s="9">
        <v>1651327</v>
      </c>
      <c r="Y13" s="9">
        <v>1810734</v>
      </c>
      <c r="Z13" s="9">
        <v>1723938</v>
      </c>
      <c r="AA13" s="9">
        <v>1697428</v>
      </c>
      <c r="AB13" s="9">
        <v>1511320</v>
      </c>
      <c r="AC13" s="9">
        <v>1806475</v>
      </c>
      <c r="AD13" s="9">
        <v>1926599</v>
      </c>
      <c r="AE13" s="9">
        <v>1999969</v>
      </c>
      <c r="AF13" s="9">
        <v>2077831</v>
      </c>
      <c r="AG13" s="9">
        <v>1968729</v>
      </c>
      <c r="AH13" s="9">
        <v>1947731</v>
      </c>
      <c r="AI13" s="9">
        <v>1914639</v>
      </c>
      <c r="AJ13" s="9">
        <v>2070157</v>
      </c>
      <c r="AK13" s="9">
        <v>2156165</v>
      </c>
      <c r="AL13" s="9">
        <v>2211170</v>
      </c>
      <c r="AM13" s="9">
        <v>2515641</v>
      </c>
      <c r="AN13" s="9">
        <v>2603690</v>
      </c>
      <c r="AO13" s="9">
        <v>3100319</v>
      </c>
      <c r="AP13" s="9">
        <v>3558135</v>
      </c>
      <c r="AQ13" s="9">
        <v>4210473</v>
      </c>
      <c r="AR13" s="9">
        <v>4598337</v>
      </c>
      <c r="AS13" s="9">
        <v>5120886.8999999994</v>
      </c>
    </row>
    <row r="14" spans="1:45" x14ac:dyDescent="0.3">
      <c r="D14" s="4" t="s">
        <v>0</v>
      </c>
      <c r="G14" s="93" t="s">
        <v>55</v>
      </c>
      <c r="H14" s="7">
        <v>0.15080883068045514</v>
      </c>
      <c r="I14" s="7">
        <v>-2.1690751852164847E-2</v>
      </c>
      <c r="J14" s="7">
        <v>5.5697927764500443E-2</v>
      </c>
      <c r="K14" s="7">
        <v>0.3626875170470043</v>
      </c>
      <c r="L14" s="7">
        <v>0.11720553502088316</v>
      </c>
      <c r="M14" s="7">
        <v>0.113464398115247</v>
      </c>
      <c r="N14" s="7">
        <v>0.20415288940377629</v>
      </c>
      <c r="O14" s="7">
        <v>-7.3154056010244384E-2</v>
      </c>
      <c r="P14" s="7">
        <v>5.7787912354599236E-2</v>
      </c>
      <c r="Q14" s="7">
        <v>-6.1438757731806515E-2</v>
      </c>
      <c r="R14" s="7">
        <v>0.45448956871097335</v>
      </c>
      <c r="S14" s="7">
        <v>7.375625243358197E-2</v>
      </c>
      <c r="T14" s="7">
        <v>0.2350272977617851</v>
      </c>
      <c r="U14" s="7">
        <v>0.37838916270992473</v>
      </c>
      <c r="V14" s="7">
        <v>3.5251385968266158E-2</v>
      </c>
      <c r="W14" s="7">
        <v>0.18204872524036397</v>
      </c>
      <c r="X14" s="7">
        <v>0.22842279727375381</v>
      </c>
      <c r="Y14" s="7">
        <v>9.6532667363883773E-2</v>
      </c>
      <c r="Z14" s="7">
        <v>-4.7934152669580454E-2</v>
      </c>
      <c r="AA14" s="7">
        <v>-1.5377583184546073E-2</v>
      </c>
      <c r="AB14" s="7">
        <v>-0.10964117476558655</v>
      </c>
      <c r="AC14" s="7">
        <v>0.19529616494190516</v>
      </c>
      <c r="AD14" s="7">
        <v>6.6496353395424812E-2</v>
      </c>
      <c r="AE14" s="7">
        <v>3.8082652383812032E-2</v>
      </c>
      <c r="AF14" s="7">
        <v>3.8931603439853246E-2</v>
      </c>
      <c r="AG14" s="7">
        <v>-5.2507638975450854E-2</v>
      </c>
      <c r="AH14" s="7">
        <v>-1.0665764561806124E-2</v>
      </c>
      <c r="AI14" s="7">
        <v>-1.69900258300556E-2</v>
      </c>
      <c r="AJ14" s="7">
        <v>8.1225755873561623E-2</v>
      </c>
      <c r="AK14" s="7">
        <v>4.1546607334612684E-2</v>
      </c>
      <c r="AL14" s="7">
        <v>2.5510570851488668E-2</v>
      </c>
      <c r="AM14" s="7">
        <v>0.1376967849599986</v>
      </c>
      <c r="AN14" s="7">
        <v>3.5000622107844492E-2</v>
      </c>
      <c r="AO14" s="7">
        <v>0.19074044913180899</v>
      </c>
      <c r="AP14" s="7">
        <v>0.14766738519487843</v>
      </c>
      <c r="AQ14" s="7">
        <v>0.1833370571942885</v>
      </c>
      <c r="AR14" s="7">
        <v>9.2118866455146442E-2</v>
      </c>
      <c r="AS14" s="7">
        <v>0.11363888727598681</v>
      </c>
    </row>
    <row r="15" spans="1:45" x14ac:dyDescent="0.3">
      <c r="D15" s="4" t="s">
        <v>1</v>
      </c>
      <c r="G15" s="93" t="s">
        <v>55</v>
      </c>
      <c r="H15" s="93" t="s">
        <v>55</v>
      </c>
      <c r="I15" s="93" t="s">
        <v>55</v>
      </c>
      <c r="J15" s="93" t="s">
        <v>55</v>
      </c>
      <c r="K15" s="93" t="s">
        <v>55</v>
      </c>
      <c r="L15" s="93" t="s">
        <v>55</v>
      </c>
      <c r="M15" s="9">
        <v>14859</v>
      </c>
      <c r="N15" s="9">
        <v>16211</v>
      </c>
      <c r="O15" s="94">
        <v>17044</v>
      </c>
      <c r="P15" s="9">
        <v>16794</v>
      </c>
      <c r="Q15" s="9">
        <v>15718</v>
      </c>
      <c r="R15" s="9">
        <v>15033</v>
      </c>
      <c r="S15" s="9">
        <v>16524</v>
      </c>
      <c r="T15" s="9">
        <v>19800.049689440995</v>
      </c>
      <c r="U15" s="9">
        <v>21992</v>
      </c>
      <c r="V15" s="9">
        <v>22082</v>
      </c>
      <c r="W15" s="9">
        <v>25340</v>
      </c>
      <c r="X15" s="9">
        <v>29727</v>
      </c>
      <c r="Y15" s="9">
        <v>32191</v>
      </c>
      <c r="Z15" s="9">
        <v>32466</v>
      </c>
      <c r="AA15" s="9">
        <v>34571</v>
      </c>
      <c r="AB15" s="9">
        <v>36330</v>
      </c>
      <c r="AC15" s="9">
        <v>38111</v>
      </c>
      <c r="AD15" s="9">
        <v>41566</v>
      </c>
      <c r="AE15" s="9">
        <v>45609</v>
      </c>
      <c r="AF15" s="9">
        <v>47277</v>
      </c>
      <c r="AG15" s="9">
        <v>47901</v>
      </c>
      <c r="AH15" s="9">
        <v>43818</v>
      </c>
      <c r="AI15" s="9">
        <v>42833</v>
      </c>
      <c r="AJ15" s="9">
        <v>43906</v>
      </c>
      <c r="AK15" s="9">
        <v>43324</v>
      </c>
      <c r="AL15" s="9">
        <v>44261</v>
      </c>
      <c r="AM15" s="9">
        <v>47860</v>
      </c>
      <c r="AN15" s="9">
        <v>51252</v>
      </c>
      <c r="AO15" s="9">
        <v>64562</v>
      </c>
      <c r="AP15" s="9">
        <v>69803</v>
      </c>
      <c r="AQ15" s="9">
        <v>75436.226820747121</v>
      </c>
      <c r="AR15" s="9">
        <v>82976</v>
      </c>
      <c r="AS15" s="9">
        <v>88524.675436928432</v>
      </c>
    </row>
    <row r="16" spans="1:45" x14ac:dyDescent="0.3">
      <c r="D16" s="4" t="s">
        <v>0</v>
      </c>
      <c r="G16" s="93" t="s">
        <v>55</v>
      </c>
      <c r="H16" s="93" t="s">
        <v>55</v>
      </c>
      <c r="I16" s="93" t="s">
        <v>55</v>
      </c>
      <c r="J16" s="93" t="s">
        <v>55</v>
      </c>
      <c r="K16" s="93" t="s">
        <v>55</v>
      </c>
      <c r="L16" s="93" t="s">
        <v>55</v>
      </c>
      <c r="M16" s="93" t="s">
        <v>55</v>
      </c>
      <c r="N16" s="7">
        <v>9.098862642169725E-2</v>
      </c>
      <c r="O16" s="7">
        <v>5.1384862130652076E-2</v>
      </c>
      <c r="P16" s="7">
        <v>-1.4667918329030694E-2</v>
      </c>
      <c r="Q16" s="7">
        <v>-6.4070501369536736E-2</v>
      </c>
      <c r="R16" s="7">
        <v>-4.3580608219875305E-2</v>
      </c>
      <c r="S16" s="7">
        <v>9.9181800039912282E-2</v>
      </c>
      <c r="T16" s="7">
        <v>0.19826008771731995</v>
      </c>
      <c r="U16" s="7">
        <v>0.11070428331944693</v>
      </c>
      <c r="V16" s="7">
        <v>4.0923972353583693E-3</v>
      </c>
      <c r="W16" s="7">
        <v>0.14754098360655732</v>
      </c>
      <c r="X16" s="7">
        <v>0.17312549329123916</v>
      </c>
      <c r="Y16" s="7">
        <v>8.2887610589699623E-2</v>
      </c>
      <c r="Z16" s="7">
        <v>8.5427603988692535E-3</v>
      </c>
      <c r="AA16" s="7">
        <v>6.4837060309246519E-2</v>
      </c>
      <c r="AB16" s="7">
        <v>5.0880796042926058E-2</v>
      </c>
      <c r="AC16" s="7">
        <v>4.9022846132672715E-2</v>
      </c>
      <c r="AD16" s="7">
        <v>9.0656240980294456E-2</v>
      </c>
      <c r="AE16" s="7">
        <v>9.7266997064908711E-2</v>
      </c>
      <c r="AF16" s="7">
        <v>3.6571729263961128E-2</v>
      </c>
      <c r="AG16" s="7">
        <v>1.3198807030903037E-2</v>
      </c>
      <c r="AH16" s="7">
        <v>-8.5238304002004162E-2</v>
      </c>
      <c r="AI16" s="7">
        <v>-2.2479346387329402E-2</v>
      </c>
      <c r="AJ16" s="7">
        <v>2.5050778605280932E-2</v>
      </c>
      <c r="AK16" s="7">
        <v>-1.3255591490912377E-2</v>
      </c>
      <c r="AL16" s="7">
        <v>2.162773520450556E-2</v>
      </c>
      <c r="AM16" s="7">
        <v>8.1313119902397091E-2</v>
      </c>
      <c r="AN16" s="7">
        <v>7.0873380693689869E-2</v>
      </c>
      <c r="AO16" s="7">
        <v>0.25969718254897378</v>
      </c>
      <c r="AP16" s="7">
        <v>8.1177782596573822E-2</v>
      </c>
      <c r="AQ16" s="7">
        <v>8.0701786753393456E-2</v>
      </c>
      <c r="AR16" s="7">
        <v>9.9948970103833856E-2</v>
      </c>
      <c r="AS16" s="7">
        <v>6.687084743695082E-2</v>
      </c>
    </row>
    <row r="17" spans="3:45" ht="6" customHeight="1" x14ac:dyDescent="0.3"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4" t="s">
        <v>124</v>
      </c>
      <c r="AS17" s="4" t="s">
        <v>124</v>
      </c>
    </row>
    <row r="18" spans="3:45" x14ac:dyDescent="0.3">
      <c r="C18" s="4" t="s">
        <v>2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2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0.99999977255358641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1</v>
      </c>
      <c r="AO18" s="11">
        <v>1</v>
      </c>
      <c r="AP18" s="11">
        <v>1</v>
      </c>
      <c r="AQ18" s="11">
        <v>1</v>
      </c>
      <c r="AR18" s="11">
        <v>1</v>
      </c>
      <c r="AS18" s="11">
        <v>1</v>
      </c>
    </row>
    <row r="19" spans="3:45" ht="14.5" x14ac:dyDescent="0.35">
      <c r="F19" s="13" t="s">
        <v>3</v>
      </c>
      <c r="G19" s="7">
        <v>0.53204099021766893</v>
      </c>
      <c r="H19" s="7">
        <v>0.51869678399045505</v>
      </c>
      <c r="I19" s="7">
        <v>0.55927758190020749</v>
      </c>
      <c r="J19" s="7">
        <v>0.5666153124790676</v>
      </c>
      <c r="K19" s="7">
        <v>0.5005639739755583</v>
      </c>
      <c r="L19" s="7">
        <v>0.50222358306033998</v>
      </c>
      <c r="M19" s="7">
        <v>0.57178341184225334</v>
      </c>
      <c r="N19" s="95">
        <v>0.601182884326383</v>
      </c>
      <c r="O19" s="95">
        <v>0.61506259509506034</v>
      </c>
      <c r="P19" s="7">
        <v>0.6200426023327712</v>
      </c>
      <c r="Q19" s="7">
        <v>0.64234178787556151</v>
      </c>
      <c r="R19" s="7">
        <v>0.55502919499412839</v>
      </c>
      <c r="S19" s="7">
        <v>0.56871974880732934</v>
      </c>
      <c r="T19" s="7">
        <v>0.55110299004819319</v>
      </c>
      <c r="U19" s="7">
        <v>0.49300552450489454</v>
      </c>
      <c r="V19" s="7">
        <v>0.52315573246364544</v>
      </c>
      <c r="W19" s="7">
        <v>0.52254261103305033</v>
      </c>
      <c r="X19" s="7">
        <v>0.50781703599407235</v>
      </c>
      <c r="Y19" s="7">
        <v>0.52498534872141689</v>
      </c>
      <c r="Z19" s="7">
        <v>0.55662665104002307</v>
      </c>
      <c r="AA19" s="7">
        <v>0.55928200553238139</v>
      </c>
      <c r="AB19" s="7">
        <v>0.59290901220664205</v>
      </c>
      <c r="AC19" s="7">
        <v>0.57201693571257151</v>
      </c>
      <c r="AD19" s="7">
        <v>0.56180173951017143</v>
      </c>
      <c r="AE19" s="7">
        <v>0.57611349821784752</v>
      </c>
      <c r="AF19" s="7">
        <v>0.58033688076477807</v>
      </c>
      <c r="AG19" s="7">
        <v>0.63790852630370876</v>
      </c>
      <c r="AH19" s="7">
        <v>0.65715920694267516</v>
      </c>
      <c r="AI19" s="7">
        <v>0.66616247405078988</v>
      </c>
      <c r="AJ19" s="7">
        <v>0.65233955217676876</v>
      </c>
      <c r="AK19" s="7">
        <v>0.64596514895418289</v>
      </c>
      <c r="AL19" s="7">
        <v>0.66761469117299999</v>
      </c>
      <c r="AM19" s="7">
        <v>0.65503723003085357</v>
      </c>
      <c r="AN19" s="7">
        <v>0.66322696471093445</v>
      </c>
      <c r="AO19" s="7">
        <v>0.68347962216664293</v>
      </c>
      <c r="AP19" s="7">
        <v>0.69662615554575424</v>
      </c>
      <c r="AQ19" s="7">
        <v>0.68622722049414031</v>
      </c>
      <c r="AR19" s="7">
        <v>0.6853959359116798</v>
      </c>
      <c r="AS19" s="7">
        <v>0.68096750059840949</v>
      </c>
    </row>
    <row r="20" spans="3:45" ht="14.5" x14ac:dyDescent="0.35">
      <c r="F20" s="13" t="s">
        <v>63</v>
      </c>
      <c r="G20" s="7">
        <v>0.46795900978233113</v>
      </c>
      <c r="H20" s="7">
        <v>0.48130321600954501</v>
      </c>
      <c r="I20" s="7">
        <v>0.44072241809979251</v>
      </c>
      <c r="J20" s="7">
        <v>0.4333846875209324</v>
      </c>
      <c r="K20" s="7">
        <v>0.49943602602444165</v>
      </c>
      <c r="L20" s="7">
        <v>0.49777641693966002</v>
      </c>
      <c r="M20" s="7">
        <v>0.42821658815774666</v>
      </c>
      <c r="N20" s="95">
        <v>0.398817115673617</v>
      </c>
      <c r="O20" s="95">
        <v>0.38493740490493961</v>
      </c>
      <c r="P20" s="7">
        <v>0.3799573976672288</v>
      </c>
      <c r="Q20" s="7">
        <v>0.35765821212443855</v>
      </c>
      <c r="R20" s="7">
        <v>0.44497080500587155</v>
      </c>
      <c r="S20" s="7">
        <v>0.43128025119267061</v>
      </c>
      <c r="T20" s="7">
        <v>0.44889700995180687</v>
      </c>
      <c r="U20" s="7">
        <v>0.50699447549510546</v>
      </c>
      <c r="V20" s="7">
        <v>0.4768442675363545</v>
      </c>
      <c r="W20" s="7">
        <v>0.47745738896694973</v>
      </c>
      <c r="X20" s="7">
        <v>0.4921829640059277</v>
      </c>
      <c r="Y20" s="7">
        <v>0.47501465127858311</v>
      </c>
      <c r="Z20" s="7">
        <v>0.44337334895997693</v>
      </c>
      <c r="AA20" s="7">
        <v>0.44071799446761867</v>
      </c>
      <c r="AB20" s="7">
        <v>0.40709098779335795</v>
      </c>
      <c r="AC20" s="7">
        <v>0.42798306428742855</v>
      </c>
      <c r="AD20" s="7">
        <v>0.43819803304341498</v>
      </c>
      <c r="AE20" s="7">
        <v>0.42388650178215243</v>
      </c>
      <c r="AF20" s="7">
        <v>0.41966311923522193</v>
      </c>
      <c r="AG20" s="7">
        <v>0.36209147369629124</v>
      </c>
      <c r="AH20" s="7">
        <v>0.34284079305732479</v>
      </c>
      <c r="AI20" s="7">
        <v>0.33383752594921018</v>
      </c>
      <c r="AJ20" s="7">
        <v>0.34766044782323124</v>
      </c>
      <c r="AK20" s="7">
        <v>0.35403485104581706</v>
      </c>
      <c r="AL20" s="7">
        <v>0.33238530882700007</v>
      </c>
      <c r="AM20" s="7">
        <v>0.34496276996914638</v>
      </c>
      <c r="AN20" s="7">
        <v>0.3367730352890656</v>
      </c>
      <c r="AO20" s="7">
        <v>0.31652037783335712</v>
      </c>
      <c r="AP20" s="7">
        <v>0.30337384445424581</v>
      </c>
      <c r="AQ20" s="7">
        <v>0.31377277950585969</v>
      </c>
      <c r="AR20" s="7">
        <v>0.3146040640883202</v>
      </c>
      <c r="AS20" s="7">
        <v>0.31903249940159056</v>
      </c>
    </row>
    <row r="21" spans="3:45" ht="6" customHeight="1" x14ac:dyDescent="0.35">
      <c r="F21" s="13"/>
      <c r="G21" s="7"/>
      <c r="H21" s="7"/>
      <c r="I21" s="7"/>
      <c r="J21" s="7"/>
      <c r="K21" s="7"/>
      <c r="L21" s="7"/>
      <c r="M21" s="7"/>
      <c r="N21" s="7"/>
      <c r="O21" s="8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3:45" x14ac:dyDescent="0.3">
      <c r="C22" s="4" t="s">
        <v>57</v>
      </c>
      <c r="G22" s="11"/>
      <c r="H22" s="11"/>
      <c r="I22" s="11"/>
      <c r="J22" s="11"/>
      <c r="K22" s="11"/>
      <c r="L22" s="11"/>
      <c r="M22" s="11"/>
      <c r="N22" s="11"/>
      <c r="O22" s="12"/>
      <c r="P22" s="11"/>
      <c r="Q22" s="11"/>
      <c r="R22" s="11"/>
      <c r="S22" s="11"/>
      <c r="T22" s="11"/>
    </row>
    <row r="23" spans="3:45" ht="14.5" x14ac:dyDescent="0.35">
      <c r="D23" s="13" t="s">
        <v>4</v>
      </c>
      <c r="E23" s="13"/>
      <c r="G23" s="7">
        <v>0.64727927951518172</v>
      </c>
      <c r="H23" s="7">
        <v>0.62973382569531899</v>
      </c>
      <c r="I23" s="7">
        <v>0.56802055826403286</v>
      </c>
      <c r="J23" s="7">
        <v>0.52689731343469504</v>
      </c>
      <c r="K23" s="7">
        <v>0.51058593543974506</v>
      </c>
      <c r="L23" s="7">
        <v>0.47951443308594566</v>
      </c>
      <c r="M23" s="7">
        <v>0.55477061291993357</v>
      </c>
      <c r="N23" s="7">
        <v>0.64618570380735163</v>
      </c>
      <c r="O23" s="7">
        <v>0.53775830210123432</v>
      </c>
      <c r="P23" s="7">
        <v>0.50930700659677641</v>
      </c>
      <c r="Q23" s="7">
        <v>0.43045016968553401</v>
      </c>
      <c r="R23" s="7">
        <v>0.44961507667672601</v>
      </c>
      <c r="S23" s="7">
        <v>0.44293092694115427</v>
      </c>
      <c r="T23" s="7">
        <v>0.48086630669868186</v>
      </c>
      <c r="U23" s="7">
        <v>0.53549825344435975</v>
      </c>
      <c r="V23" s="7">
        <v>0.54082661962339185</v>
      </c>
      <c r="W23" s="7">
        <v>0.59082381898123626</v>
      </c>
      <c r="X23" s="7">
        <v>0.64998728949536722</v>
      </c>
      <c r="Y23" s="7">
        <v>0.65491708412895355</v>
      </c>
      <c r="Z23" s="7">
        <v>0.5986687677524023</v>
      </c>
      <c r="AA23" s="7">
        <v>0.53845305139675237</v>
      </c>
      <c r="AB23" s="7">
        <v>0.47324589740850942</v>
      </c>
      <c r="AC23" s="7">
        <v>0.47941223342236444</v>
      </c>
      <c r="AD23" s="7">
        <v>0.46975694133245727</v>
      </c>
      <c r="AE23" s="7">
        <v>0.45132472630561765</v>
      </c>
      <c r="AF23" s="7">
        <v>0.44051450575478618</v>
      </c>
      <c r="AG23" s="7">
        <v>0.4427199537014142</v>
      </c>
      <c r="AH23" s="7">
        <v>0.42183650286734714</v>
      </c>
      <c r="AI23" s="7">
        <v>0.38938915417220082</v>
      </c>
      <c r="AJ23" s="7">
        <v>0.38323130431496527</v>
      </c>
      <c r="AK23" s="7">
        <v>0.36223670925742785</v>
      </c>
      <c r="AL23" s="7">
        <v>0.3618759280361496</v>
      </c>
      <c r="AM23" s="7">
        <v>0.36079428621807891</v>
      </c>
      <c r="AN23" s="7">
        <v>0.36006279197102875</v>
      </c>
      <c r="AO23" s="7">
        <v>0.50719789464151344</v>
      </c>
      <c r="AP23" s="7">
        <v>0.58348081093282855</v>
      </c>
      <c r="AQ23" s="7">
        <v>0.57535269527290245</v>
      </c>
      <c r="AR23" s="7">
        <v>0.54155733794750327</v>
      </c>
      <c r="AS23" s="7">
        <v>0.53723570565191059</v>
      </c>
    </row>
    <row r="24" spans="3:45" ht="14.5" x14ac:dyDescent="0.35">
      <c r="D24" s="13" t="s">
        <v>3</v>
      </c>
      <c r="E24" s="13"/>
      <c r="G24" s="7">
        <v>0.34437910882063655</v>
      </c>
      <c r="H24" s="7">
        <v>0.32664091015816771</v>
      </c>
      <c r="I24" s="7">
        <v>0.31768116429551424</v>
      </c>
      <c r="J24" s="7">
        <v>0.29854808589618093</v>
      </c>
      <c r="K24" s="7">
        <v>0.25558092489974665</v>
      </c>
      <c r="L24" s="7">
        <v>0.24082345671357125</v>
      </c>
      <c r="M24" s="7">
        <v>0.31720863384517767</v>
      </c>
      <c r="N24" s="7">
        <v>0.38847578522537746</v>
      </c>
      <c r="O24" s="7">
        <v>0.33075501682429864</v>
      </c>
      <c r="P24" s="7">
        <v>0.3157920417565791</v>
      </c>
      <c r="Q24" s="7">
        <v>0.27649613158714476</v>
      </c>
      <c r="R24" s="7">
        <v>0.24954949406510654</v>
      </c>
      <c r="S24" s="7">
        <v>0.25190356550897081</v>
      </c>
      <c r="T24" s="7">
        <v>0.26500685943507507</v>
      </c>
      <c r="U24" s="7">
        <v>0.26400359731079154</v>
      </c>
      <c r="V24" s="7">
        <v>0.28293654632491294</v>
      </c>
      <c r="W24" s="7">
        <v>0.30873062103097348</v>
      </c>
      <c r="X24" s="7">
        <v>0.33007461878535843</v>
      </c>
      <c r="Y24" s="7">
        <v>0.34382187379505225</v>
      </c>
      <c r="Z24" s="7">
        <v>0.33323499127627704</v>
      </c>
      <c r="AA24" s="7">
        <v>0.30114710247020604</v>
      </c>
      <c r="AB24" s="7">
        <v>0.28059175756332522</v>
      </c>
      <c r="AC24" s="7">
        <v>0.27423191670538094</v>
      </c>
      <c r="AD24" s="7">
        <v>0.26391026678755203</v>
      </c>
      <c r="AE24" s="7">
        <v>0.26001426690414198</v>
      </c>
      <c r="AF24" s="7">
        <v>0.25564681420137048</v>
      </c>
      <c r="AG24" s="7">
        <v>0.28241483323091532</v>
      </c>
      <c r="AH24" s="7">
        <v>0.27721374168377738</v>
      </c>
      <c r="AI24" s="7">
        <v>0.25939644231189773</v>
      </c>
      <c r="AJ24" s="7">
        <v>0.24999693743694343</v>
      </c>
      <c r="AK24" s="7">
        <v>0.23399228985214743</v>
      </c>
      <c r="AL24" s="7">
        <v>0.24159368593879677</v>
      </c>
      <c r="AM24" s="7">
        <v>0.23633368985524938</v>
      </c>
      <c r="AN24" s="7">
        <v>0.23880335262428998</v>
      </c>
      <c r="AO24" s="7">
        <v>0.3466594253932983</v>
      </c>
      <c r="AP24" s="7">
        <v>0.40646799415485546</v>
      </c>
      <c r="AQ24" s="7">
        <v>0.39482268088093603</v>
      </c>
      <c r="AR24" s="7">
        <v>0.37118119849236691</v>
      </c>
      <c r="AS24" s="7">
        <v>0.36584005571000439</v>
      </c>
    </row>
    <row r="25" spans="3:45" ht="14.5" x14ac:dyDescent="0.35">
      <c r="D25" s="13" t="s">
        <v>63</v>
      </c>
      <c r="E25" s="13"/>
      <c r="G25" s="7">
        <v>0.30290017069454511</v>
      </c>
      <c r="H25" s="7">
        <v>0.30309291553715129</v>
      </c>
      <c r="I25" s="7">
        <v>0.25033939396851868</v>
      </c>
      <c r="J25" s="7">
        <v>0.22834922753851408</v>
      </c>
      <c r="K25" s="7">
        <v>0.25500501053999841</v>
      </c>
      <c r="L25" s="7">
        <v>0.23869097637237441</v>
      </c>
      <c r="M25" s="7">
        <v>0.23756197907475585</v>
      </c>
      <c r="N25" s="7">
        <v>0.25770991858197417</v>
      </c>
      <c r="O25" s="7">
        <v>0.20700328527693568</v>
      </c>
      <c r="P25" s="7">
        <v>0.19351496484019731</v>
      </c>
      <c r="Q25" s="7">
        <v>0.15395403809838928</v>
      </c>
      <c r="R25" s="7">
        <v>0.20006558261161944</v>
      </c>
      <c r="S25" s="7">
        <v>0.19102736143218346</v>
      </c>
      <c r="T25" s="7">
        <v>0.21585944726360681</v>
      </c>
      <c r="U25" s="7">
        <v>0.27149465613356827</v>
      </c>
      <c r="V25" s="7">
        <v>0.25789007329847891</v>
      </c>
      <c r="W25" s="7">
        <v>0.28209319795026283</v>
      </c>
      <c r="X25" s="7">
        <v>0.31991267071000884</v>
      </c>
      <c r="Y25" s="7">
        <v>0.31109521033390136</v>
      </c>
      <c r="Z25" s="7">
        <v>0.2654337764761252</v>
      </c>
      <c r="AA25" s="7">
        <v>0.23730594892654627</v>
      </c>
      <c r="AB25" s="7">
        <v>0.19265413984518423</v>
      </c>
      <c r="AC25" s="7">
        <v>0.2051803167169835</v>
      </c>
      <c r="AD25" s="7">
        <v>0.20584656770037366</v>
      </c>
      <c r="AE25" s="7">
        <v>0.19131045940147567</v>
      </c>
      <c r="AF25" s="7">
        <v>0.1848676915534157</v>
      </c>
      <c r="AG25" s="7">
        <v>0.16030512047049891</v>
      </c>
      <c r="AH25" s="7">
        <v>0.14462276118356976</v>
      </c>
      <c r="AI25" s="7">
        <v>0.12999271186030309</v>
      </c>
      <c r="AJ25" s="7">
        <v>0.13323436687802184</v>
      </c>
      <c r="AK25" s="7">
        <v>0.12824441940528042</v>
      </c>
      <c r="AL25" s="7">
        <v>0.12028224209735283</v>
      </c>
      <c r="AM25" s="7">
        <v>0.12446059636282951</v>
      </c>
      <c r="AN25" s="7">
        <v>0.12125943934673875</v>
      </c>
      <c r="AO25" s="7">
        <v>0.16053846924821508</v>
      </c>
      <c r="AP25" s="7">
        <v>0.17701281677797315</v>
      </c>
      <c r="AQ25" s="7">
        <v>0.1805300143919665</v>
      </c>
      <c r="AR25" s="7">
        <v>0.17037613945513644</v>
      </c>
      <c r="AS25" s="7">
        <v>0.17139564994190626</v>
      </c>
    </row>
    <row r="26" spans="3:45" ht="8.25" customHeight="1" x14ac:dyDescent="0.35">
      <c r="D26" s="13"/>
      <c r="E26" s="1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3:45" ht="12.75" customHeight="1" x14ac:dyDescent="0.3">
      <c r="C27" s="4" t="s">
        <v>58</v>
      </c>
      <c r="G27" s="11"/>
      <c r="H27" s="11"/>
      <c r="I27" s="11"/>
      <c r="J27" s="11"/>
      <c r="K27" s="11"/>
      <c r="L27" s="11"/>
      <c r="M27" s="11"/>
      <c r="N27" s="11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3:45" ht="14.5" x14ac:dyDescent="0.35">
      <c r="D28" s="13" t="s">
        <v>4</v>
      </c>
      <c r="E28" s="13"/>
      <c r="G28" s="7">
        <v>0.57084161158640601</v>
      </c>
      <c r="H28" s="7">
        <v>0.56933699533483451</v>
      </c>
      <c r="I28" s="7">
        <v>0.5194016449823543</v>
      </c>
      <c r="J28" s="7">
        <v>0.48133928115420266</v>
      </c>
      <c r="K28" s="7">
        <v>0.48881337575899292</v>
      </c>
      <c r="L28" s="7">
        <v>0.47280961893310763</v>
      </c>
      <c r="M28" s="7">
        <v>0.5649045400915943</v>
      </c>
      <c r="N28" s="7">
        <v>0.66920948315114304</v>
      </c>
      <c r="O28" s="7">
        <v>0.559412232744674</v>
      </c>
      <c r="P28" s="7">
        <v>0.53231214950843186</v>
      </c>
      <c r="Q28" s="7">
        <v>0.46557663419056389</v>
      </c>
      <c r="R28" s="7">
        <v>0.48697848325818455</v>
      </c>
      <c r="S28" s="7">
        <v>0.49117298350264621</v>
      </c>
      <c r="T28" s="7">
        <v>0.53033898721152239</v>
      </c>
      <c r="U28" s="7">
        <v>0.58598433202989586</v>
      </c>
      <c r="V28" s="7">
        <v>0.59261445881680386</v>
      </c>
      <c r="W28" s="7">
        <v>0.64715074552786278</v>
      </c>
      <c r="X28" s="7">
        <v>0.71115809103853933</v>
      </c>
      <c r="Y28" s="7">
        <v>0.71600725203224902</v>
      </c>
      <c r="Z28" s="7">
        <v>0.65709743123668163</v>
      </c>
      <c r="AA28" s="7">
        <v>0.58797873991895477</v>
      </c>
      <c r="AB28" s="7">
        <v>0.51574891628242259</v>
      </c>
      <c r="AC28" s="7">
        <v>0.52432270932670189</v>
      </c>
      <c r="AD28" s="7">
        <v>0.52400705052952146</v>
      </c>
      <c r="AE28" s="7">
        <v>0.50196241476633074</v>
      </c>
      <c r="AF28" s="7">
        <v>0.48805848125545132</v>
      </c>
      <c r="AG28" s="7">
        <v>0.49157455206849465</v>
      </c>
      <c r="AH28" s="7">
        <v>0.47144181857789469</v>
      </c>
      <c r="AI28" s="7">
        <v>0.43426338941488474</v>
      </c>
      <c r="AJ28" s="7">
        <v>0.42702737847775435</v>
      </c>
      <c r="AK28" s="7">
        <v>0.40246553472129981</v>
      </c>
      <c r="AL28" s="7">
        <v>0.40179804276601683</v>
      </c>
      <c r="AM28" s="7">
        <v>0.39925672259238404</v>
      </c>
      <c r="AN28" s="7">
        <v>0.3961135464468844</v>
      </c>
      <c r="AO28" s="7">
        <v>0.54563495293594244</v>
      </c>
      <c r="AP28" s="7">
        <v>0.60423378190054533</v>
      </c>
      <c r="AQ28" s="7">
        <v>0.60916523835092673</v>
      </c>
      <c r="AR28" s="7">
        <v>0.6010321477653473</v>
      </c>
      <c r="AS28" s="7">
        <v>0.60715794786059618</v>
      </c>
    </row>
    <row r="29" spans="3:45" ht="14.5" x14ac:dyDescent="0.35">
      <c r="D29" s="13" t="s">
        <v>3</v>
      </c>
      <c r="E29" s="13"/>
      <c r="G29" s="7">
        <v>0.30371113628588137</v>
      </c>
      <c r="H29" s="7">
        <v>0.29531326848696737</v>
      </c>
      <c r="I29" s="7">
        <v>0.29048969604072117</v>
      </c>
      <c r="J29" s="7">
        <v>0.27273420719963831</v>
      </c>
      <c r="K29" s="7">
        <v>0.24468236590232936</v>
      </c>
      <c r="L29" s="7">
        <v>0.23745614092597928</v>
      </c>
      <c r="M29" s="7">
        <v>0.32300304529875079</v>
      </c>
      <c r="N29" s="7">
        <v>0.40231728729937216</v>
      </c>
      <c r="O29" s="7">
        <v>0.34407353959986109</v>
      </c>
      <c r="P29" s="7">
        <v>0.33005621043455929</v>
      </c>
      <c r="Q29" s="7">
        <v>0.29905932759905307</v>
      </c>
      <c r="R29" s="7">
        <v>0.27028727554225179</v>
      </c>
      <c r="S29" s="7">
        <v>0.2793397757985715</v>
      </c>
      <c r="T29" s="7">
        <v>0.29227140159140047</v>
      </c>
      <c r="U29" s="7">
        <v>0.28889351296404903</v>
      </c>
      <c r="V29" s="7">
        <v>0.31002965127085191</v>
      </c>
      <c r="W29" s="7">
        <v>0.33816384030011448</v>
      </c>
      <c r="X29" s="7">
        <v>0.36113819391439367</v>
      </c>
      <c r="Y29" s="7">
        <v>0.37589331689521366</v>
      </c>
      <c r="Z29" s="7">
        <v>0.36575794255627597</v>
      </c>
      <c r="AA29" s="7">
        <v>0.32884592887227548</v>
      </c>
      <c r="AB29" s="7">
        <v>0.30579218049965734</v>
      </c>
      <c r="AC29" s="7">
        <v>0.29992146951357335</v>
      </c>
      <c r="AD29" s="7">
        <v>0.29438807250307941</v>
      </c>
      <c r="AE29" s="7">
        <v>0.28918732274490894</v>
      </c>
      <c r="AF29" s="7">
        <v>0.28323833664258352</v>
      </c>
      <c r="AG29" s="7">
        <v>0.31357959807841917</v>
      </c>
      <c r="AH29" s="7">
        <v>0.30981233161626182</v>
      </c>
      <c r="AI29" s="7">
        <v>0.28928997388230121</v>
      </c>
      <c r="AJ29" s="7">
        <v>0.27856684884339777</v>
      </c>
      <c r="AK29" s="7">
        <v>0.25997870908516929</v>
      </c>
      <c r="AL29" s="7">
        <v>0.26824627623515013</v>
      </c>
      <c r="AM29" s="7">
        <v>0.26152801763811218</v>
      </c>
      <c r="AN29" s="7">
        <v>0.2627131850908509</v>
      </c>
      <c r="AO29" s="7">
        <v>0.37293037147357189</v>
      </c>
      <c r="AP29" s="7">
        <v>0.42092505653624868</v>
      </c>
      <c r="AQ29" s="7">
        <v>0.41802576833520699</v>
      </c>
      <c r="AR29" s="7">
        <v>0.41194499143063723</v>
      </c>
      <c r="AS29" s="7">
        <v>0.4134548302230896</v>
      </c>
    </row>
    <row r="30" spans="3:45" ht="14.5" x14ac:dyDescent="0.35">
      <c r="D30" s="13" t="s">
        <v>63</v>
      </c>
      <c r="E30" s="13"/>
      <c r="G30" s="7">
        <v>0.26713047530052458</v>
      </c>
      <c r="H30" s="7">
        <v>0.27402372684786719</v>
      </c>
      <c r="I30" s="7">
        <v>0.22891194894163316</v>
      </c>
      <c r="J30" s="7">
        <v>0.20860507395456437</v>
      </c>
      <c r="K30" s="7">
        <v>0.24413100985666356</v>
      </c>
      <c r="L30" s="7">
        <v>0.23535347800712839</v>
      </c>
      <c r="M30" s="7">
        <v>0.24190149479284354</v>
      </c>
      <c r="N30" s="7">
        <v>0.26689219585177087</v>
      </c>
      <c r="O30" s="7">
        <v>0.21533869314481291</v>
      </c>
      <c r="P30" s="7">
        <v>0.20225593907387263</v>
      </c>
      <c r="Q30" s="7">
        <v>0.16651730659151082</v>
      </c>
      <c r="R30" s="7">
        <v>0.21669120771593273</v>
      </c>
      <c r="S30" s="7">
        <v>0.21183320770407471</v>
      </c>
      <c r="T30" s="7">
        <v>0.23806758562012192</v>
      </c>
      <c r="U30" s="7">
        <v>0.29709081906584678</v>
      </c>
      <c r="V30" s="7">
        <v>0.28258480754595194</v>
      </c>
      <c r="W30" s="7">
        <v>0.30898690522774824</v>
      </c>
      <c r="X30" s="7">
        <v>0.35001989712414566</v>
      </c>
      <c r="Y30" s="7">
        <v>0.34011393513703531</v>
      </c>
      <c r="Z30" s="7">
        <v>0.29133948868040571</v>
      </c>
      <c r="AA30" s="7">
        <v>0.25913281104667929</v>
      </c>
      <c r="AB30" s="7">
        <v>0.20995673578276527</v>
      </c>
      <c r="AC30" s="7">
        <v>0.22440123981312859</v>
      </c>
      <c r="AD30" s="7">
        <v>0.22961885884291763</v>
      </c>
      <c r="AE30" s="7">
        <v>0.21277509202142178</v>
      </c>
      <c r="AF30" s="7">
        <v>0.20482014461286779</v>
      </c>
      <c r="AG30" s="7">
        <v>0.17799495399007548</v>
      </c>
      <c r="AH30" s="7">
        <v>0.16162948696163285</v>
      </c>
      <c r="AI30" s="7">
        <v>0.14497341553258355</v>
      </c>
      <c r="AJ30" s="7">
        <v>0.14846052963435655</v>
      </c>
      <c r="AK30" s="7">
        <v>0.14248682563613049</v>
      </c>
      <c r="AL30" s="7">
        <v>0.13355176653086667</v>
      </c>
      <c r="AM30" s="7">
        <v>0.13772870495427186</v>
      </c>
      <c r="AN30" s="7">
        <v>0.13340036135603353</v>
      </c>
      <c r="AO30" s="7">
        <v>0.17270458146237053</v>
      </c>
      <c r="AP30" s="7">
        <v>0.18330872536429674</v>
      </c>
      <c r="AQ30" s="7">
        <v>0.19117210980038954</v>
      </c>
      <c r="AR30" s="7">
        <v>0.18908715633471007</v>
      </c>
      <c r="AS30" s="7">
        <v>0.19370311763750661</v>
      </c>
    </row>
    <row r="31" spans="3:45" ht="6" customHeight="1" x14ac:dyDescent="0.35">
      <c r="D31" s="13"/>
      <c r="E31" s="1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3:45" x14ac:dyDescent="0.3">
      <c r="C32" s="6" t="s">
        <v>44</v>
      </c>
    </row>
    <row r="33" spans="1:45" ht="6.75" customHeight="1" x14ac:dyDescent="0.3"/>
    <row r="34" spans="1:45" x14ac:dyDescent="0.3">
      <c r="D34" s="4" t="s">
        <v>5</v>
      </c>
      <c r="G34" s="14">
        <v>395509</v>
      </c>
      <c r="H34" s="14">
        <v>442536</v>
      </c>
      <c r="I34" s="14">
        <v>472801</v>
      </c>
      <c r="J34" s="14">
        <v>507586</v>
      </c>
      <c r="K34" s="14">
        <v>600205</v>
      </c>
      <c r="L34" s="14">
        <v>672788</v>
      </c>
      <c r="M34" s="14">
        <v>870814</v>
      </c>
      <c r="N34" s="14">
        <v>1125892</v>
      </c>
      <c r="O34" s="96">
        <v>1081155</v>
      </c>
      <c r="P34" s="14">
        <v>1158622</v>
      </c>
      <c r="Q34" s="14">
        <v>1155237</v>
      </c>
      <c r="R34" s="14">
        <v>1350574</v>
      </c>
      <c r="S34" s="14">
        <v>1496222</v>
      </c>
      <c r="T34" s="14">
        <v>1775356</v>
      </c>
      <c r="U34" s="14">
        <v>2166710</v>
      </c>
      <c r="V34" s="14">
        <v>2384917</v>
      </c>
      <c r="W34" s="14">
        <v>2815468</v>
      </c>
      <c r="X34" s="14">
        <v>3355108</v>
      </c>
      <c r="Y34" s="14">
        <v>3811954</v>
      </c>
      <c r="Z34" s="14">
        <v>3888231</v>
      </c>
      <c r="AA34" s="14">
        <v>3851506</v>
      </c>
      <c r="AB34" s="14">
        <v>3712487</v>
      </c>
      <c r="AC34" s="14">
        <v>4220903</v>
      </c>
      <c r="AD34" s="14">
        <v>4396640</v>
      </c>
      <c r="AE34" s="14">
        <v>4718171</v>
      </c>
      <c r="AF34" s="14">
        <v>4951188</v>
      </c>
      <c r="AG34" s="14">
        <v>5437104</v>
      </c>
      <c r="AH34" s="14">
        <v>5681153</v>
      </c>
      <c r="AI34" s="14">
        <v>5735242</v>
      </c>
      <c r="AJ34" s="14">
        <v>5954537</v>
      </c>
      <c r="AK34" s="14">
        <v>6090262</v>
      </c>
      <c r="AL34" s="14">
        <v>6652430</v>
      </c>
      <c r="AM34" s="14">
        <v>7292500</v>
      </c>
      <c r="AN34" s="14">
        <v>7731290</v>
      </c>
      <c r="AO34" s="14">
        <v>9795006</v>
      </c>
      <c r="AP34" s="14">
        <v>11728549</v>
      </c>
      <c r="AQ34" s="14">
        <v>13418860</v>
      </c>
      <c r="AR34" s="14">
        <v>14616267</v>
      </c>
      <c r="AS34" s="14">
        <v>16051301.624522999</v>
      </c>
    </row>
    <row r="35" spans="1:45" ht="14.5" x14ac:dyDescent="0.35">
      <c r="F35" s="13" t="s">
        <v>6</v>
      </c>
      <c r="G35" s="15">
        <v>55419</v>
      </c>
      <c r="H35" s="15">
        <v>105908</v>
      </c>
      <c r="I35" s="15">
        <v>142615</v>
      </c>
      <c r="J35" s="15">
        <v>172543</v>
      </c>
      <c r="K35" s="15">
        <v>195056</v>
      </c>
      <c r="L35" s="15">
        <v>216657</v>
      </c>
      <c r="M35" s="15">
        <v>338026</v>
      </c>
      <c r="N35" s="15">
        <v>413292</v>
      </c>
      <c r="O35" s="10">
        <v>368232</v>
      </c>
      <c r="P35" s="15">
        <v>391251</v>
      </c>
      <c r="Q35" s="15">
        <v>393268</v>
      </c>
      <c r="R35" s="15">
        <v>392162</v>
      </c>
      <c r="S35" s="15">
        <v>442121</v>
      </c>
      <c r="T35" s="15">
        <v>464737</v>
      </c>
      <c r="U35" s="15">
        <v>468020</v>
      </c>
      <c r="V35" s="15">
        <v>425988</v>
      </c>
      <c r="W35" s="15">
        <v>405531</v>
      </c>
      <c r="X35" s="15">
        <v>496181</v>
      </c>
      <c r="Y35" s="15">
        <v>596180</v>
      </c>
      <c r="Z35" s="15">
        <v>637605</v>
      </c>
      <c r="AA35" s="15">
        <v>662047</v>
      </c>
      <c r="AB35" s="15">
        <v>614125</v>
      </c>
      <c r="AC35" s="15">
        <v>770335</v>
      </c>
      <c r="AD35" s="15">
        <v>622258</v>
      </c>
      <c r="AE35" s="15">
        <v>527412</v>
      </c>
      <c r="AF35" s="15">
        <v>295069</v>
      </c>
      <c r="AG35" s="15">
        <v>274866</v>
      </c>
      <c r="AH35" s="15">
        <v>320916</v>
      </c>
      <c r="AI35" s="15">
        <v>281738</v>
      </c>
      <c r="AJ35" s="15">
        <v>264435</v>
      </c>
      <c r="AK35" s="15">
        <v>287936</v>
      </c>
      <c r="AL35" s="15">
        <v>314369</v>
      </c>
      <c r="AM35" s="15">
        <v>494306</v>
      </c>
      <c r="AN35" s="15">
        <v>491131</v>
      </c>
      <c r="AO35" s="15">
        <v>956040</v>
      </c>
      <c r="AP35" s="15">
        <v>796143</v>
      </c>
      <c r="AQ35" s="15">
        <v>410361</v>
      </c>
      <c r="AR35" s="15">
        <v>544892</v>
      </c>
      <c r="AS35" s="15">
        <v>754168.3</v>
      </c>
    </row>
    <row r="36" spans="1:45" ht="14.5" x14ac:dyDescent="0.35">
      <c r="F36" s="13" t="s">
        <v>7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12500</v>
      </c>
      <c r="N36" s="15">
        <v>12500</v>
      </c>
      <c r="O36" s="10">
        <v>17500</v>
      </c>
      <c r="P36" s="15">
        <v>58993</v>
      </c>
      <c r="Q36" s="15">
        <v>137508</v>
      </c>
      <c r="R36" s="15">
        <v>155607</v>
      </c>
      <c r="S36" s="15">
        <v>164012</v>
      </c>
      <c r="T36" s="15">
        <v>277333</v>
      </c>
      <c r="U36" s="15">
        <v>350864</v>
      </c>
      <c r="V36" s="15">
        <v>537490</v>
      </c>
      <c r="W36" s="15">
        <v>735696</v>
      </c>
      <c r="X36" s="15">
        <v>920394</v>
      </c>
      <c r="Y36" s="15">
        <v>983396</v>
      </c>
      <c r="Z36" s="15">
        <v>955138</v>
      </c>
      <c r="AA36" s="15">
        <v>795376</v>
      </c>
      <c r="AB36" s="15">
        <v>863872</v>
      </c>
      <c r="AC36" s="15">
        <v>810103</v>
      </c>
      <c r="AD36" s="15">
        <v>760107</v>
      </c>
      <c r="AE36" s="15">
        <v>718269</v>
      </c>
      <c r="AF36" s="15">
        <v>564510</v>
      </c>
      <c r="AG36" s="15">
        <v>477284</v>
      </c>
      <c r="AH36" s="15">
        <v>447932</v>
      </c>
      <c r="AI36" s="15">
        <v>392356</v>
      </c>
      <c r="AJ36" s="15">
        <v>399442</v>
      </c>
      <c r="AK36" s="15">
        <v>352163</v>
      </c>
      <c r="AL36" s="15">
        <v>797547</v>
      </c>
      <c r="AM36" s="15">
        <v>980936</v>
      </c>
      <c r="AN36" s="15">
        <v>1374313</v>
      </c>
      <c r="AO36" s="15">
        <v>2251787</v>
      </c>
      <c r="AP36" s="15">
        <v>2763567</v>
      </c>
      <c r="AQ36" s="15">
        <v>2988555</v>
      </c>
      <c r="AR36" s="15">
        <v>2461824</v>
      </c>
      <c r="AS36" s="15">
        <v>2324053.724523</v>
      </c>
    </row>
    <row r="37" spans="1:45" ht="14.5" x14ac:dyDescent="0.35">
      <c r="F37" s="13" t="s">
        <v>8</v>
      </c>
      <c r="G37" s="15">
        <v>340090</v>
      </c>
      <c r="H37" s="15">
        <v>336628</v>
      </c>
      <c r="I37" s="15">
        <v>330186</v>
      </c>
      <c r="J37" s="15">
        <v>335043</v>
      </c>
      <c r="K37" s="15">
        <v>405149</v>
      </c>
      <c r="L37" s="15">
        <v>456131</v>
      </c>
      <c r="M37" s="15">
        <v>520288</v>
      </c>
      <c r="N37" s="15">
        <v>700100</v>
      </c>
      <c r="O37" s="10">
        <v>695423</v>
      </c>
      <c r="P37" s="15">
        <v>708378</v>
      </c>
      <c r="Q37" s="15">
        <v>624461</v>
      </c>
      <c r="R37" s="15">
        <v>802805</v>
      </c>
      <c r="S37" s="15">
        <v>890089</v>
      </c>
      <c r="T37" s="15">
        <v>1033286</v>
      </c>
      <c r="U37" s="15">
        <v>1347826</v>
      </c>
      <c r="V37" s="15">
        <v>1421439</v>
      </c>
      <c r="W37" s="15">
        <v>1674241</v>
      </c>
      <c r="X37" s="15">
        <v>1938533</v>
      </c>
      <c r="Y37" s="15">
        <v>2232378</v>
      </c>
      <c r="Z37" s="15">
        <v>2295488</v>
      </c>
      <c r="AA37" s="15">
        <v>2394083</v>
      </c>
      <c r="AB37" s="15">
        <v>2234490</v>
      </c>
      <c r="AC37" s="15">
        <v>2640465</v>
      </c>
      <c r="AD37" s="15">
        <v>3014275</v>
      </c>
      <c r="AE37" s="15">
        <v>3472490</v>
      </c>
      <c r="AF37" s="15">
        <v>4091609</v>
      </c>
      <c r="AG37" s="15">
        <v>4684954</v>
      </c>
      <c r="AH37" s="15">
        <v>4912305</v>
      </c>
      <c r="AI37" s="15">
        <v>5061148</v>
      </c>
      <c r="AJ37" s="15">
        <v>5290660</v>
      </c>
      <c r="AK37" s="15">
        <v>5450163</v>
      </c>
      <c r="AL37" s="15">
        <v>5540514</v>
      </c>
      <c r="AM37" s="15">
        <v>5817258</v>
      </c>
      <c r="AN37" s="15">
        <v>5865846</v>
      </c>
      <c r="AO37" s="15">
        <v>6587179</v>
      </c>
      <c r="AP37" s="15">
        <v>8168839</v>
      </c>
      <c r="AQ37" s="15">
        <v>10019944</v>
      </c>
      <c r="AR37" s="15">
        <v>11579695</v>
      </c>
      <c r="AS37" s="15">
        <v>12973079.6</v>
      </c>
    </row>
    <row r="38" spans="1:45" ht="6.75" customHeight="1" x14ac:dyDescent="0.35">
      <c r="F38" s="1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45" x14ac:dyDescent="0.3">
      <c r="D39" s="4" t="s">
        <v>12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2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11">
        <v>1</v>
      </c>
      <c r="AE39" s="11">
        <v>1</v>
      </c>
      <c r="AF39" s="11">
        <v>1</v>
      </c>
      <c r="AG39" s="11">
        <v>1</v>
      </c>
      <c r="AH39" s="11">
        <v>0.99999999999999989</v>
      </c>
      <c r="AI39" s="11">
        <v>1</v>
      </c>
      <c r="AJ39" s="11">
        <v>1</v>
      </c>
      <c r="AK39" s="11">
        <v>1</v>
      </c>
      <c r="AL39" s="11">
        <v>1</v>
      </c>
      <c r="AM39" s="11">
        <v>1</v>
      </c>
      <c r="AN39" s="11">
        <v>1</v>
      </c>
      <c r="AO39" s="11">
        <v>1</v>
      </c>
      <c r="AP39" s="11">
        <v>1</v>
      </c>
      <c r="AQ39" s="11">
        <v>1</v>
      </c>
      <c r="AR39" s="11">
        <v>1</v>
      </c>
      <c r="AS39" s="11">
        <v>1</v>
      </c>
    </row>
    <row r="40" spans="1:45" ht="14.5" x14ac:dyDescent="0.35">
      <c r="F40" s="13" t="s">
        <v>6</v>
      </c>
      <c r="G40" s="7">
        <v>0.14012070521783324</v>
      </c>
      <c r="H40" s="7">
        <v>0.23932064284035648</v>
      </c>
      <c r="I40" s="7">
        <v>0.30163853291342446</v>
      </c>
      <c r="J40" s="7">
        <v>0.3399286032317676</v>
      </c>
      <c r="K40" s="7">
        <v>0.32498229771494741</v>
      </c>
      <c r="L40" s="7">
        <v>0.3220286330909588</v>
      </c>
      <c r="M40" s="7">
        <v>0.38817244555094427</v>
      </c>
      <c r="N40" s="7">
        <v>0.36707961331992767</v>
      </c>
      <c r="O40" s="8">
        <v>0.34059131206903726</v>
      </c>
      <c r="P40" s="7">
        <v>0.33768649309265664</v>
      </c>
      <c r="Q40" s="7">
        <v>0.34042192208178929</v>
      </c>
      <c r="R40" s="7">
        <v>0.29036691066168901</v>
      </c>
      <c r="S40" s="7">
        <v>0.29549157812142851</v>
      </c>
      <c r="T40" s="7">
        <v>0.26177116026306835</v>
      </c>
      <c r="U40" s="7">
        <v>0.21600491067101735</v>
      </c>
      <c r="V40" s="7">
        <v>0.17861753679478154</v>
      </c>
      <c r="W40" s="7">
        <v>0.14403679956582707</v>
      </c>
      <c r="X40" s="7">
        <v>0.14788823489437597</v>
      </c>
      <c r="Y40" s="7">
        <v>0.15639748013748331</v>
      </c>
      <c r="Z40" s="7">
        <v>0.16398331271984612</v>
      </c>
      <c r="AA40" s="7">
        <v>0.17189302054832578</v>
      </c>
      <c r="AB40" s="7">
        <v>0.16542145467445407</v>
      </c>
      <c r="AC40" s="7">
        <v>0.18250478629809783</v>
      </c>
      <c r="AD40" s="7">
        <v>0.1405303504494341</v>
      </c>
      <c r="AE40" s="7">
        <v>0.1117831464777347</v>
      </c>
      <c r="AF40" s="7">
        <v>5.9595596046847749E-2</v>
      </c>
      <c r="AG40" s="7">
        <v>4.9553750673152472E-2</v>
      </c>
      <c r="AH40" s="7">
        <v>5.5487829143133445E-2</v>
      </c>
      <c r="AI40" s="7">
        <v>4.9123995116509472E-2</v>
      </c>
      <c r="AJ40" s="7">
        <v>4.4408994351701904E-2</v>
      </c>
      <c r="AK40" s="7">
        <v>4.7278097395481507E-2</v>
      </c>
      <c r="AL40" s="7">
        <v>4.7256265755520915E-2</v>
      </c>
      <c r="AM40" s="7">
        <v>6.7782790538224197E-2</v>
      </c>
      <c r="AN40" s="7">
        <v>6.3525103831314045E-2</v>
      </c>
      <c r="AO40" s="7">
        <v>9.7604840670847987E-2</v>
      </c>
      <c r="AP40" s="7">
        <v>6.7880775362749474E-2</v>
      </c>
      <c r="AQ40" s="7">
        <v>3.058091372888606E-2</v>
      </c>
      <c r="AR40" s="7">
        <v>3.7279833489631792E-2</v>
      </c>
      <c r="AS40" s="58">
        <v>4.6984868744089275E-2</v>
      </c>
    </row>
    <row r="41" spans="1:45" ht="14.5" x14ac:dyDescent="0.35">
      <c r="F41" s="13" t="s">
        <v>7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1.4354385666743989E-2</v>
      </c>
      <c r="N41" s="7">
        <v>1.1102308214286984E-2</v>
      </c>
      <c r="O41" s="8">
        <v>1.6186393255361163E-2</v>
      </c>
      <c r="P41" s="7">
        <v>5.091651979679309E-2</v>
      </c>
      <c r="Q41" s="7">
        <v>0.11903012109203566</v>
      </c>
      <c r="R41" s="7">
        <v>0.11521545653921962</v>
      </c>
      <c r="S41" s="7">
        <v>0.10961742308293823</v>
      </c>
      <c r="T41" s="7">
        <v>0.15621261313223939</v>
      </c>
      <c r="U41" s="7">
        <v>0.161933992089389</v>
      </c>
      <c r="V41" s="7">
        <v>0.22537052652146805</v>
      </c>
      <c r="W41" s="7">
        <v>0.26130504768656576</v>
      </c>
      <c r="X41" s="7">
        <v>0.27432619158608307</v>
      </c>
      <c r="Y41" s="7">
        <v>0.25797688009876302</v>
      </c>
      <c r="Z41" s="7">
        <v>0.24564847098847781</v>
      </c>
      <c r="AA41" s="7">
        <v>0.20551038840391264</v>
      </c>
      <c r="AB41" s="7">
        <v>0.23269360943216771</v>
      </c>
      <c r="AC41" s="7">
        <v>0.19192646691951937</v>
      </c>
      <c r="AD41" s="7">
        <v>0.17288361112121983</v>
      </c>
      <c r="AE41" s="7">
        <v>0.15223462651099334</v>
      </c>
      <c r="AF41" s="7">
        <v>0.11401506062787355</v>
      </c>
      <c r="AG41" s="7">
        <v>8.778276082267325E-2</v>
      </c>
      <c r="AH41" s="7">
        <v>7.8845262572579899E-2</v>
      </c>
      <c r="AI41" s="7">
        <v>6.8411411410364206E-2</v>
      </c>
      <c r="AJ41" s="7">
        <v>6.7081957841558459E-2</v>
      </c>
      <c r="AK41" s="7">
        <v>5.7823949117459972E-2</v>
      </c>
      <c r="AL41" s="7">
        <v>0.11988807097556832</v>
      </c>
      <c r="AM41" s="7">
        <v>0.13451299280082277</v>
      </c>
      <c r="AN41" s="7">
        <v>0.17775985637584413</v>
      </c>
      <c r="AO41" s="7">
        <v>0.22989133442082629</v>
      </c>
      <c r="AP41" s="7">
        <v>0.23562735680261898</v>
      </c>
      <c r="AQ41" s="7">
        <v>0.22267480247949528</v>
      </c>
      <c r="AR41" s="7">
        <v>0.16843042070865291</v>
      </c>
      <c r="AS41" s="58">
        <v>0.14478911298834088</v>
      </c>
    </row>
    <row r="42" spans="1:45" ht="14.5" x14ac:dyDescent="0.35">
      <c r="F42" s="13" t="s">
        <v>8</v>
      </c>
      <c r="G42" s="7">
        <v>0.85987929478216674</v>
      </c>
      <c r="H42" s="7">
        <v>0.76067935715964352</v>
      </c>
      <c r="I42" s="7">
        <v>0.69836146708657554</v>
      </c>
      <c r="J42" s="7">
        <v>0.66007139676823234</v>
      </c>
      <c r="K42" s="7">
        <v>0.67501770228505265</v>
      </c>
      <c r="L42" s="7">
        <v>0.67797136690904114</v>
      </c>
      <c r="M42" s="7">
        <v>0.59747316878231171</v>
      </c>
      <c r="N42" s="7">
        <v>0.6218180784657853</v>
      </c>
      <c r="O42" s="8">
        <v>0.64322229467560155</v>
      </c>
      <c r="P42" s="7">
        <v>0.61139698711055024</v>
      </c>
      <c r="Q42" s="7">
        <v>0.54054795682617507</v>
      </c>
      <c r="R42" s="7">
        <v>0.59441763279909132</v>
      </c>
      <c r="S42" s="7">
        <v>0.59489099879563323</v>
      </c>
      <c r="T42" s="7">
        <v>0.58201622660469221</v>
      </c>
      <c r="U42" s="7">
        <v>0.62206109723959369</v>
      </c>
      <c r="V42" s="7">
        <v>0.59601193668375041</v>
      </c>
      <c r="W42" s="7">
        <v>0.59465815274760714</v>
      </c>
      <c r="X42" s="7">
        <v>0.57778557351954096</v>
      </c>
      <c r="Y42" s="7">
        <v>0.5856256397637537</v>
      </c>
      <c r="Z42" s="7">
        <v>0.59036821629167613</v>
      </c>
      <c r="AA42" s="7">
        <v>0.62159659104776155</v>
      </c>
      <c r="AB42" s="7">
        <v>0.60188493589337821</v>
      </c>
      <c r="AC42" s="7">
        <v>0.62556874678238283</v>
      </c>
      <c r="AD42" s="7">
        <v>0.68558603842934607</v>
      </c>
      <c r="AE42" s="7">
        <v>0.73598222701127192</v>
      </c>
      <c r="AF42" s="7">
        <v>0.82638934332527869</v>
      </c>
      <c r="AG42" s="7">
        <v>0.86166348850417429</v>
      </c>
      <c r="AH42" s="7">
        <v>0.86466690828428661</v>
      </c>
      <c r="AI42" s="7">
        <v>0.88246459347312634</v>
      </c>
      <c r="AJ42" s="7">
        <v>0.88850904780673967</v>
      </c>
      <c r="AK42" s="7">
        <v>0.89489795348705847</v>
      </c>
      <c r="AL42" s="7">
        <v>0.83285566326891081</v>
      </c>
      <c r="AM42" s="7">
        <v>0.79770421666095304</v>
      </c>
      <c r="AN42" s="7">
        <v>0.75871503979284183</v>
      </c>
      <c r="AO42" s="7">
        <v>0.67250382490832572</v>
      </c>
      <c r="AP42" s="7">
        <v>0.69649186783463157</v>
      </c>
      <c r="AQ42" s="7">
        <v>0.74674428379161861</v>
      </c>
      <c r="AR42" s="7">
        <v>0.7942897458017153</v>
      </c>
      <c r="AS42" s="58">
        <v>0.8082260182675699</v>
      </c>
    </row>
    <row r="43" spans="1:45" ht="7.5" customHeight="1" x14ac:dyDescent="0.35">
      <c r="F43" s="13"/>
      <c r="G43" s="7"/>
      <c r="H43" s="7"/>
      <c r="I43" s="7"/>
      <c r="J43" s="7"/>
      <c r="K43" s="7"/>
      <c r="L43" s="7"/>
      <c r="M43" s="7"/>
      <c r="N43" s="7"/>
      <c r="O43" s="8"/>
      <c r="P43" s="7"/>
      <c r="Q43" s="7"/>
      <c r="R43" s="7"/>
      <c r="S43" s="7"/>
      <c r="T43" s="7"/>
      <c r="U43" s="7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5" ht="14.5" hidden="1" x14ac:dyDescent="0.35">
      <c r="F44" s="13"/>
      <c r="G44" s="7"/>
      <c r="H44" s="7"/>
      <c r="I44" s="7"/>
      <c r="J44" s="7"/>
      <c r="K44" s="7"/>
      <c r="L44" s="7"/>
      <c r="M44" s="7"/>
      <c r="N44" s="7"/>
      <c r="O44" s="8"/>
      <c r="P44" s="7"/>
      <c r="Q44" s="7"/>
      <c r="R44" s="7"/>
      <c r="S44" s="7"/>
      <c r="T44" s="7"/>
      <c r="U44" s="7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5" ht="7.5" hidden="1" customHeight="1" x14ac:dyDescent="0.35">
      <c r="F45" s="13"/>
      <c r="G45" s="7"/>
      <c r="H45" s="7"/>
      <c r="I45" s="7"/>
      <c r="J45" s="7"/>
      <c r="K45" s="7"/>
      <c r="L45" s="7"/>
      <c r="M45" s="7"/>
      <c r="N45" s="7"/>
      <c r="O45" s="8"/>
      <c r="P45" s="7"/>
      <c r="Q45" s="7"/>
      <c r="R45" s="7"/>
      <c r="S45" s="7"/>
      <c r="T45" s="7"/>
      <c r="U45" s="7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5" ht="7.5" hidden="1" customHeight="1" x14ac:dyDescent="0.35">
      <c r="F46" s="13"/>
      <c r="G46" s="7"/>
      <c r="H46" s="7"/>
      <c r="I46" s="7"/>
      <c r="J46" s="7"/>
      <c r="K46" s="7"/>
      <c r="L46" s="7"/>
      <c r="M46" s="7"/>
      <c r="N46" s="7"/>
      <c r="O46" s="8"/>
      <c r="P46" s="7"/>
      <c r="Q46" s="7"/>
      <c r="R46" s="7"/>
      <c r="S46" s="7"/>
      <c r="T46" s="7"/>
      <c r="U46" s="7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5" x14ac:dyDescent="0.3">
      <c r="A47" s="6"/>
      <c r="B47" s="6"/>
      <c r="C47" s="6" t="s">
        <v>36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45" ht="6.7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4:45" x14ac:dyDescent="0.3">
      <c r="D49" s="6" t="s">
        <v>44</v>
      </c>
      <c r="E49" s="6"/>
      <c r="G49" s="14">
        <v>210427</v>
      </c>
      <c r="H49" s="14">
        <v>229542</v>
      </c>
      <c r="I49" s="14">
        <v>264427</v>
      </c>
      <c r="J49" s="14">
        <v>287606</v>
      </c>
      <c r="K49" s="14">
        <v>300441</v>
      </c>
      <c r="L49" s="14">
        <v>337890</v>
      </c>
      <c r="M49" s="14">
        <v>497917</v>
      </c>
      <c r="N49" s="14">
        <v>676867</v>
      </c>
      <c r="O49" s="96">
        <v>664978</v>
      </c>
      <c r="P49" s="14">
        <v>718395</v>
      </c>
      <c r="Q49" s="14">
        <v>742057</v>
      </c>
      <c r="R49" s="14">
        <v>749608</v>
      </c>
      <c r="S49" s="14">
        <v>850931</v>
      </c>
      <c r="T49" s="14">
        <v>978404</v>
      </c>
      <c r="U49" s="14">
        <v>1068200</v>
      </c>
      <c r="V49" s="14">
        <v>1247683</v>
      </c>
      <c r="W49" s="14">
        <v>1471202</v>
      </c>
      <c r="X49" s="14">
        <v>1703781</v>
      </c>
      <c r="Y49" s="14">
        <v>2001220</v>
      </c>
      <c r="Z49" s="14">
        <v>2164293</v>
      </c>
      <c r="AA49" s="14">
        <v>2154078</v>
      </c>
      <c r="AB49" s="14">
        <v>2201167</v>
      </c>
      <c r="AC49" s="14">
        <v>2414428</v>
      </c>
      <c r="AD49" s="14">
        <v>2470040</v>
      </c>
      <c r="AE49" s="14">
        <v>2718202</v>
      </c>
      <c r="AF49" s="14">
        <v>2873357</v>
      </c>
      <c r="AG49" s="14">
        <v>3468375</v>
      </c>
      <c r="AH49" s="14">
        <v>3733422</v>
      </c>
      <c r="AI49" s="14">
        <v>3820603</v>
      </c>
      <c r="AJ49" s="14">
        <v>3884380</v>
      </c>
      <c r="AK49" s="14">
        <v>3934097</v>
      </c>
      <c r="AL49" s="14">
        <v>4441260</v>
      </c>
      <c r="AM49" s="14">
        <v>4776859</v>
      </c>
      <c r="AN49" s="14">
        <v>5127600</v>
      </c>
      <c r="AO49" s="14">
        <v>6694687</v>
      </c>
      <c r="AP49" s="14">
        <v>8170414</v>
      </c>
      <c r="AQ49" s="14">
        <v>9208387</v>
      </c>
      <c r="AR49" s="14">
        <v>10017930</v>
      </c>
      <c r="AS49" s="14">
        <v>10930414.624522999</v>
      </c>
    </row>
    <row r="50" spans="4:45" ht="14.5" x14ac:dyDescent="0.35">
      <c r="F50" s="13" t="s">
        <v>6</v>
      </c>
      <c r="G50" s="15">
        <v>55419</v>
      </c>
      <c r="H50" s="15">
        <v>105908</v>
      </c>
      <c r="I50" s="15">
        <v>142615</v>
      </c>
      <c r="J50" s="15">
        <v>172543</v>
      </c>
      <c r="K50" s="15">
        <v>195056</v>
      </c>
      <c r="L50" s="15">
        <v>216657</v>
      </c>
      <c r="M50" s="15">
        <v>338026</v>
      </c>
      <c r="N50" s="15">
        <v>413292</v>
      </c>
      <c r="O50" s="10">
        <v>368232</v>
      </c>
      <c r="P50" s="15">
        <v>391251</v>
      </c>
      <c r="Q50" s="15">
        <v>393268</v>
      </c>
      <c r="R50" s="15">
        <v>392162</v>
      </c>
      <c r="S50" s="15">
        <v>442121</v>
      </c>
      <c r="T50" s="15">
        <v>464737</v>
      </c>
      <c r="U50" s="15">
        <v>468020</v>
      </c>
      <c r="V50" s="15">
        <v>425988</v>
      </c>
      <c r="W50" s="15">
        <v>405531</v>
      </c>
      <c r="X50" s="15">
        <v>496181</v>
      </c>
      <c r="Y50" s="15">
        <v>596180</v>
      </c>
      <c r="Z50" s="15">
        <v>637605</v>
      </c>
      <c r="AA50" s="15">
        <v>662047</v>
      </c>
      <c r="AB50" s="15">
        <v>614125</v>
      </c>
      <c r="AC50" s="15">
        <v>770335</v>
      </c>
      <c r="AD50" s="15">
        <v>622258</v>
      </c>
      <c r="AE50" s="15">
        <v>527412</v>
      </c>
      <c r="AF50" s="15">
        <v>295069</v>
      </c>
      <c r="AG50" s="15">
        <v>274866</v>
      </c>
      <c r="AH50" s="15">
        <v>320916</v>
      </c>
      <c r="AI50" s="15">
        <v>281738</v>
      </c>
      <c r="AJ50" s="15">
        <v>264435</v>
      </c>
      <c r="AK50" s="15">
        <v>287936</v>
      </c>
      <c r="AL50" s="15">
        <v>314369</v>
      </c>
      <c r="AM50" s="15">
        <v>494306</v>
      </c>
      <c r="AN50" s="15">
        <v>491131</v>
      </c>
      <c r="AO50" s="15">
        <v>956040</v>
      </c>
      <c r="AP50" s="15">
        <v>796143</v>
      </c>
      <c r="AQ50" s="15">
        <v>410361</v>
      </c>
      <c r="AR50" s="15">
        <v>544892</v>
      </c>
      <c r="AS50" s="15">
        <v>754168.3</v>
      </c>
    </row>
    <row r="51" spans="4:45" ht="14.5" x14ac:dyDescent="0.35">
      <c r="F51" s="13" t="s">
        <v>7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12500</v>
      </c>
      <c r="N51" s="15">
        <v>12500</v>
      </c>
      <c r="O51" s="10">
        <v>17500</v>
      </c>
      <c r="P51" s="15">
        <v>58993</v>
      </c>
      <c r="Q51" s="15">
        <v>137508</v>
      </c>
      <c r="R51" s="15">
        <v>155607</v>
      </c>
      <c r="S51" s="15">
        <v>164012</v>
      </c>
      <c r="T51" s="15">
        <v>224834</v>
      </c>
      <c r="U51" s="15">
        <v>258893</v>
      </c>
      <c r="V51" s="15">
        <v>400940</v>
      </c>
      <c r="W51" s="15">
        <v>613111</v>
      </c>
      <c r="X51" s="15">
        <v>753023</v>
      </c>
      <c r="Y51" s="15">
        <v>864128</v>
      </c>
      <c r="Z51" s="15">
        <v>894503</v>
      </c>
      <c r="AA51" s="15">
        <v>780739</v>
      </c>
      <c r="AB51" s="15">
        <v>863872</v>
      </c>
      <c r="AC51" s="15">
        <v>810103</v>
      </c>
      <c r="AD51" s="15">
        <v>760107</v>
      </c>
      <c r="AE51" s="15">
        <v>718269</v>
      </c>
      <c r="AF51" s="15">
        <v>564510</v>
      </c>
      <c r="AG51" s="15">
        <v>477284</v>
      </c>
      <c r="AH51" s="15">
        <v>447932</v>
      </c>
      <c r="AI51" s="15">
        <v>392356</v>
      </c>
      <c r="AJ51" s="15">
        <v>399442</v>
      </c>
      <c r="AK51" s="15">
        <v>352163</v>
      </c>
      <c r="AL51" s="15">
        <v>797548</v>
      </c>
      <c r="AM51" s="15">
        <v>915457</v>
      </c>
      <c r="AN51" s="15">
        <v>1268415</v>
      </c>
      <c r="AO51" s="15">
        <v>2059390</v>
      </c>
      <c r="AP51" s="15">
        <v>2568806</v>
      </c>
      <c r="AQ51" s="15">
        <v>2745544</v>
      </c>
      <c r="AR51" s="15">
        <v>2273568</v>
      </c>
      <c r="AS51" s="15">
        <v>2161896.724523</v>
      </c>
    </row>
    <row r="52" spans="4:45" ht="14.5" x14ac:dyDescent="0.35">
      <c r="F52" s="13" t="s">
        <v>8</v>
      </c>
      <c r="G52" s="15">
        <v>155008</v>
      </c>
      <c r="H52" s="15">
        <v>123634</v>
      </c>
      <c r="I52" s="15">
        <v>121812</v>
      </c>
      <c r="J52" s="15">
        <v>115063</v>
      </c>
      <c r="K52" s="15">
        <v>105385</v>
      </c>
      <c r="L52" s="15">
        <v>121233</v>
      </c>
      <c r="M52" s="15">
        <v>147391</v>
      </c>
      <c r="N52" s="15">
        <v>251075</v>
      </c>
      <c r="O52" s="10">
        <v>279246</v>
      </c>
      <c r="P52" s="15">
        <v>268151</v>
      </c>
      <c r="Q52" s="15">
        <v>211281</v>
      </c>
      <c r="R52" s="15">
        <v>201839</v>
      </c>
      <c r="S52" s="15">
        <v>244798</v>
      </c>
      <c r="T52" s="15">
        <v>288833</v>
      </c>
      <c r="U52" s="15">
        <v>341287</v>
      </c>
      <c r="V52" s="15">
        <v>420755</v>
      </c>
      <c r="W52" s="15">
        <v>452560</v>
      </c>
      <c r="X52" s="15">
        <v>454577</v>
      </c>
      <c r="Y52" s="15">
        <v>540912</v>
      </c>
      <c r="Z52" s="15">
        <v>632185</v>
      </c>
      <c r="AA52" s="15">
        <v>711292</v>
      </c>
      <c r="AB52" s="15">
        <v>723170</v>
      </c>
      <c r="AC52" s="15">
        <v>833990</v>
      </c>
      <c r="AD52" s="15">
        <v>1087675</v>
      </c>
      <c r="AE52" s="15">
        <v>1472521</v>
      </c>
      <c r="AF52" s="15">
        <v>2013778</v>
      </c>
      <c r="AG52" s="15">
        <v>2716225</v>
      </c>
      <c r="AH52" s="15">
        <v>2964574</v>
      </c>
      <c r="AI52" s="15">
        <v>3146509</v>
      </c>
      <c r="AJ52" s="15">
        <v>3220503</v>
      </c>
      <c r="AK52" s="15">
        <v>3293998</v>
      </c>
      <c r="AL52" s="15">
        <v>3329343</v>
      </c>
      <c r="AM52" s="15">
        <v>3367096</v>
      </c>
      <c r="AN52" s="15">
        <v>3368054</v>
      </c>
      <c r="AO52" s="15">
        <v>3679257</v>
      </c>
      <c r="AP52" s="15">
        <v>4805465</v>
      </c>
      <c r="AQ52" s="15">
        <v>6052482</v>
      </c>
      <c r="AR52" s="15">
        <v>7199470</v>
      </c>
      <c r="AS52" s="15">
        <v>8014349.5999999996</v>
      </c>
    </row>
    <row r="53" spans="4:45" ht="7.5" customHeight="1" x14ac:dyDescent="0.35">
      <c r="F53" s="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4:45" x14ac:dyDescent="0.3">
      <c r="D54" s="4" t="s">
        <v>12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0.99999999999999989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0.99999999999999989</v>
      </c>
      <c r="AB54" s="11">
        <v>1</v>
      </c>
      <c r="AC54" s="11">
        <v>1</v>
      </c>
      <c r="AD54" s="11">
        <v>1</v>
      </c>
      <c r="AE54" s="11">
        <v>1</v>
      </c>
      <c r="AF54" s="11">
        <v>1</v>
      </c>
      <c r="AG54" s="11">
        <v>1</v>
      </c>
      <c r="AH54" s="11">
        <v>1</v>
      </c>
      <c r="AI54" s="11">
        <v>1</v>
      </c>
      <c r="AJ54" s="11">
        <v>1</v>
      </c>
      <c r="AK54" s="11">
        <v>1</v>
      </c>
      <c r="AL54" s="11">
        <v>1</v>
      </c>
      <c r="AM54" s="11">
        <v>1</v>
      </c>
      <c r="AN54" s="11">
        <v>1</v>
      </c>
      <c r="AO54" s="11">
        <v>1</v>
      </c>
      <c r="AP54" s="11">
        <v>1</v>
      </c>
      <c r="AQ54" s="11">
        <v>1</v>
      </c>
      <c r="AR54" s="11">
        <v>1</v>
      </c>
      <c r="AS54" s="7">
        <v>1</v>
      </c>
    </row>
    <row r="55" spans="4:45" ht="14.5" x14ac:dyDescent="0.35">
      <c r="F55" s="13" t="s">
        <v>6</v>
      </c>
      <c r="G55" s="7">
        <v>0.26336449219919494</v>
      </c>
      <c r="H55" s="7">
        <v>0.46138832980456734</v>
      </c>
      <c r="I55" s="7">
        <v>0.53933599821500833</v>
      </c>
      <c r="J55" s="7">
        <v>0.59992837423419543</v>
      </c>
      <c r="K55" s="7">
        <v>0.6492322951927334</v>
      </c>
      <c r="L55" s="7">
        <v>0.64120571783716596</v>
      </c>
      <c r="M55" s="7">
        <v>0.67888021497558826</v>
      </c>
      <c r="N55" s="7">
        <v>0.61059558229312405</v>
      </c>
      <c r="O55" s="7">
        <v>0.55375065039745675</v>
      </c>
      <c r="P55" s="7">
        <v>0.54461821142964528</v>
      </c>
      <c r="Q55" s="7">
        <v>0.52997006968467386</v>
      </c>
      <c r="R55" s="7">
        <v>0.52315610292312786</v>
      </c>
      <c r="S55" s="7">
        <v>0.51957326739770915</v>
      </c>
      <c r="T55" s="7">
        <v>0.47499499184386001</v>
      </c>
      <c r="U55" s="7">
        <v>0.43813892529488857</v>
      </c>
      <c r="V55" s="7">
        <v>0.34142326215873742</v>
      </c>
      <c r="W55" s="7">
        <v>0.27564603637026053</v>
      </c>
      <c r="X55" s="7">
        <v>0.29122346123122633</v>
      </c>
      <c r="Y55" s="7">
        <v>0.29790827595166947</v>
      </c>
      <c r="Z55" s="7">
        <v>0.2946019785675969</v>
      </c>
      <c r="AA55" s="7">
        <v>0.30834588069698499</v>
      </c>
      <c r="AB55" s="7">
        <v>0.27899973059745126</v>
      </c>
      <c r="AC55" s="7">
        <v>0.31905486516889303</v>
      </c>
      <c r="AD55" s="7">
        <v>0.25192223607714853</v>
      </c>
      <c r="AE55" s="7">
        <v>0.19402972994648668</v>
      </c>
      <c r="AF55" s="7">
        <v>0.10269138154430514</v>
      </c>
      <c r="AG55" s="7">
        <v>7.9249216131473676E-2</v>
      </c>
      <c r="AH55" s="7">
        <v>8.5957601364110459E-2</v>
      </c>
      <c r="AI55" s="7">
        <v>7.3741762753157025E-2</v>
      </c>
      <c r="AJ55" s="7">
        <v>6.807650126918581E-2</v>
      </c>
      <c r="AK55" s="7">
        <v>7.318985779964246E-2</v>
      </c>
      <c r="AL55" s="7">
        <v>7.0783741550821164E-2</v>
      </c>
      <c r="AM55" s="7">
        <v>0.10347929465784944</v>
      </c>
      <c r="AN55" s="7">
        <v>9.5781847257976435E-2</v>
      </c>
      <c r="AO55" s="7">
        <v>0.14280578016567466</v>
      </c>
      <c r="AP55" s="7">
        <v>9.7442185916160426E-2</v>
      </c>
      <c r="AQ55" s="7">
        <v>4.4563830777312033E-2</v>
      </c>
      <c r="AR55" s="7">
        <v>5.4391675725424311E-2</v>
      </c>
      <c r="AS55" s="7">
        <v>6.8997227086700003E-2</v>
      </c>
    </row>
    <row r="56" spans="4:45" ht="14.5" x14ac:dyDescent="0.35">
      <c r="F56" s="13" t="s">
        <v>7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2.5104585704043045E-2</v>
      </c>
      <c r="N56" s="7">
        <v>1.846743895034032E-2</v>
      </c>
      <c r="O56" s="7">
        <v>2.6316660100033383E-2</v>
      </c>
      <c r="P56" s="7">
        <v>8.2117776432185638E-2</v>
      </c>
      <c r="Q56" s="7">
        <v>0.18530651958003228</v>
      </c>
      <c r="R56" s="7">
        <v>0.20758449749735863</v>
      </c>
      <c r="S56" s="7">
        <v>0.19274418254829123</v>
      </c>
      <c r="T56" s="7">
        <v>0.22979668930216965</v>
      </c>
      <c r="U56" s="7">
        <v>0.24236378955251825</v>
      </c>
      <c r="V56" s="7">
        <v>0.32134765000404752</v>
      </c>
      <c r="W56" s="7">
        <v>0.41674154874721486</v>
      </c>
      <c r="X56" s="7">
        <v>0.44197170880529835</v>
      </c>
      <c r="Y56" s="7">
        <v>0.43180060163300388</v>
      </c>
      <c r="Z56" s="7">
        <v>0.41330032486359286</v>
      </c>
      <c r="AA56" s="7">
        <v>0.36244694946051165</v>
      </c>
      <c r="AB56" s="7">
        <v>0.39246090823640367</v>
      </c>
      <c r="AC56" s="7">
        <v>0.33552584711575578</v>
      </c>
      <c r="AD56" s="7">
        <v>0.30773064403815326</v>
      </c>
      <c r="AE56" s="7">
        <v>0.26424415845474325</v>
      </c>
      <c r="AF56" s="7">
        <v>0.19646357901228423</v>
      </c>
      <c r="AG56" s="7">
        <v>0.13761026417270336</v>
      </c>
      <c r="AH56" s="7">
        <v>0.11997893621455062</v>
      </c>
      <c r="AI56" s="7">
        <v>0.10269478404325182</v>
      </c>
      <c r="AJ56" s="7">
        <v>0.10283288452726046</v>
      </c>
      <c r="AK56" s="7">
        <v>8.9515586423008886E-2</v>
      </c>
      <c r="AL56" s="7">
        <v>0.17957696689678154</v>
      </c>
      <c r="AM56" s="7">
        <v>0.19164413268216626</v>
      </c>
      <c r="AN56" s="7">
        <v>0.24737011467353148</v>
      </c>
      <c r="AO56" s="7">
        <v>0.30761557635181452</v>
      </c>
      <c r="AP56" s="7">
        <v>0.31440340722024612</v>
      </c>
      <c r="AQ56" s="7">
        <v>0.29815688675986357</v>
      </c>
      <c r="AR56" s="7">
        <v>0.22694987886719112</v>
      </c>
      <c r="AS56" s="7">
        <v>0.1977872568230544</v>
      </c>
    </row>
    <row r="57" spans="4:45" ht="14.5" x14ac:dyDescent="0.35">
      <c r="F57" s="13" t="s">
        <v>8</v>
      </c>
      <c r="G57" s="7">
        <v>0.736635507800805</v>
      </c>
      <c r="H57" s="7">
        <v>0.53861167019543266</v>
      </c>
      <c r="I57" s="7">
        <v>0.46066400178499167</v>
      </c>
      <c r="J57" s="7">
        <v>0.40007162576580463</v>
      </c>
      <c r="K57" s="7">
        <v>0.35076770480726666</v>
      </c>
      <c r="L57" s="7">
        <v>0.35879428216283404</v>
      </c>
      <c r="M57" s="7">
        <v>0.29601519932036868</v>
      </c>
      <c r="N57" s="7">
        <v>0.37093697875653564</v>
      </c>
      <c r="O57" s="7">
        <v>0.41993268950250984</v>
      </c>
      <c r="P57" s="7">
        <v>0.37326401213816912</v>
      </c>
      <c r="Q57" s="7">
        <v>0.28472341073529395</v>
      </c>
      <c r="R57" s="7">
        <v>0.26925939957951356</v>
      </c>
      <c r="S57" s="7">
        <v>0.28768255005399967</v>
      </c>
      <c r="T57" s="7">
        <v>0.29520831885397036</v>
      </c>
      <c r="U57" s="7">
        <v>0.31949728515259312</v>
      </c>
      <c r="V57" s="7">
        <v>0.33722908783721506</v>
      </c>
      <c r="W57" s="7">
        <v>0.30761241488252461</v>
      </c>
      <c r="X57" s="7">
        <v>0.26680482996347538</v>
      </c>
      <c r="Y57" s="7">
        <v>0.27029112241532666</v>
      </c>
      <c r="Z57" s="7">
        <v>0.29209769656881024</v>
      </c>
      <c r="AA57" s="7">
        <v>0.33020716984250337</v>
      </c>
      <c r="AB57" s="7">
        <v>0.32853936116614507</v>
      </c>
      <c r="AC57" s="7">
        <v>0.34541928771535119</v>
      </c>
      <c r="AD57" s="7">
        <v>0.44034711988469821</v>
      </c>
      <c r="AE57" s="7">
        <v>0.54172611159877004</v>
      </c>
      <c r="AF57" s="7">
        <v>0.70084503944341059</v>
      </c>
      <c r="AG57" s="7">
        <v>0.78314051969582299</v>
      </c>
      <c r="AH57" s="7">
        <v>0.79406346242133896</v>
      </c>
      <c r="AI57" s="7">
        <v>0.82356345320359114</v>
      </c>
      <c r="AJ57" s="7">
        <v>0.82909061420355368</v>
      </c>
      <c r="AK57" s="7">
        <v>0.83729455577734868</v>
      </c>
      <c r="AL57" s="7">
        <v>0.74963929155239728</v>
      </c>
      <c r="AM57" s="7">
        <v>0.70487657265998427</v>
      </c>
      <c r="AN57" s="7">
        <v>0.65684803806849212</v>
      </c>
      <c r="AO57" s="7">
        <v>0.54957864348251084</v>
      </c>
      <c r="AP57" s="7">
        <v>0.58815440686359344</v>
      </c>
      <c r="AQ57" s="7">
        <v>0.65727928246282441</v>
      </c>
      <c r="AR57" s="7">
        <v>0.71865844540738455</v>
      </c>
      <c r="AS57" s="7">
        <v>0.73321551609024571</v>
      </c>
    </row>
    <row r="58" spans="4:45" ht="8.25" customHeight="1" x14ac:dyDescent="0.35">
      <c r="F58" s="13"/>
    </row>
    <row r="59" spans="4:45" x14ac:dyDescent="0.3">
      <c r="D59" s="6" t="s">
        <v>134</v>
      </c>
      <c r="E59" s="6"/>
      <c r="G59" s="14">
        <v>210427</v>
      </c>
      <c r="H59" s="14">
        <v>229542</v>
      </c>
      <c r="I59" s="14">
        <v>264427</v>
      </c>
      <c r="J59" s="14">
        <v>287606</v>
      </c>
      <c r="K59" s="14">
        <v>300441</v>
      </c>
      <c r="L59" s="14">
        <v>337890</v>
      </c>
      <c r="M59" s="14">
        <v>497917</v>
      </c>
      <c r="N59" s="14">
        <v>676867</v>
      </c>
      <c r="O59" s="14">
        <v>664978</v>
      </c>
      <c r="P59" s="14">
        <v>718395</v>
      </c>
      <c r="Q59" s="14">
        <v>742057</v>
      </c>
      <c r="R59" s="14">
        <v>749608</v>
      </c>
      <c r="S59" s="14">
        <v>850931</v>
      </c>
      <c r="T59" s="14">
        <v>978404</v>
      </c>
      <c r="U59" s="14">
        <v>1068200</v>
      </c>
      <c r="V59" s="14">
        <v>1247683</v>
      </c>
      <c r="W59" s="14">
        <v>1471202</v>
      </c>
      <c r="X59" s="14">
        <v>1703781</v>
      </c>
      <c r="Y59" s="14">
        <v>2001220</v>
      </c>
      <c r="Z59" s="14">
        <v>2164293</v>
      </c>
      <c r="AA59" s="14">
        <v>2154078</v>
      </c>
      <c r="AB59" s="14">
        <v>2201167</v>
      </c>
      <c r="AC59" s="14">
        <v>2414428</v>
      </c>
      <c r="AD59" s="14">
        <v>2470040</v>
      </c>
      <c r="AE59" s="14">
        <v>2718202</v>
      </c>
      <c r="AF59" s="14">
        <v>2873357</v>
      </c>
      <c r="AG59" s="14">
        <v>3468375</v>
      </c>
      <c r="AH59" s="14">
        <v>3733422</v>
      </c>
      <c r="AI59" s="14">
        <v>3820603</v>
      </c>
      <c r="AJ59" s="14">
        <v>3884380</v>
      </c>
      <c r="AK59" s="14">
        <v>3934097</v>
      </c>
      <c r="AL59" s="14">
        <v>4441260</v>
      </c>
      <c r="AM59" s="14">
        <v>4776859</v>
      </c>
      <c r="AN59" s="14">
        <v>5127600</v>
      </c>
      <c r="AO59" s="14">
        <v>6694687</v>
      </c>
      <c r="AP59" s="14">
        <v>8170414</v>
      </c>
      <c r="AQ59" s="14">
        <v>9208387</v>
      </c>
      <c r="AR59" s="14">
        <v>10017930</v>
      </c>
      <c r="AS59" s="14">
        <v>10930414.624523001</v>
      </c>
    </row>
    <row r="60" spans="4:45" ht="14.5" x14ac:dyDescent="0.35">
      <c r="F60" s="13" t="s">
        <v>10</v>
      </c>
      <c r="G60" s="15">
        <v>55419</v>
      </c>
      <c r="H60" s="15">
        <v>105908</v>
      </c>
      <c r="I60" s="15">
        <v>142615</v>
      </c>
      <c r="J60" s="15">
        <v>172543</v>
      </c>
      <c r="K60" s="15">
        <v>195056</v>
      </c>
      <c r="L60" s="15">
        <v>216657</v>
      </c>
      <c r="M60" s="15">
        <v>338026</v>
      </c>
      <c r="N60" s="15">
        <v>413292</v>
      </c>
      <c r="O60" s="15">
        <v>368232</v>
      </c>
      <c r="P60" s="15">
        <v>391251</v>
      </c>
      <c r="Q60" s="15">
        <v>393268</v>
      </c>
      <c r="R60" s="15">
        <v>392162</v>
      </c>
      <c r="S60" s="15">
        <v>442121</v>
      </c>
      <c r="T60" s="15">
        <v>464737</v>
      </c>
      <c r="U60" s="15">
        <v>467275</v>
      </c>
      <c r="V60" s="15">
        <v>425414</v>
      </c>
      <c r="W60" s="15">
        <v>405226</v>
      </c>
      <c r="X60" s="15">
        <v>495964</v>
      </c>
      <c r="Y60" s="15">
        <v>577583</v>
      </c>
      <c r="Z60" s="15">
        <v>637605</v>
      </c>
      <c r="AA60" s="15">
        <v>662047</v>
      </c>
      <c r="AB60" s="15">
        <v>614125</v>
      </c>
      <c r="AC60" s="15">
        <v>770335</v>
      </c>
      <c r="AD60" s="15">
        <v>622258</v>
      </c>
      <c r="AE60" s="15">
        <v>527412</v>
      </c>
      <c r="AF60" s="15">
        <v>295069</v>
      </c>
      <c r="AG60" s="15">
        <v>274866</v>
      </c>
      <c r="AH60" s="15">
        <v>320916</v>
      </c>
      <c r="AI60" s="15">
        <v>281738</v>
      </c>
      <c r="AJ60" s="15">
        <v>264435</v>
      </c>
      <c r="AK60" s="15">
        <v>287936</v>
      </c>
      <c r="AL60" s="15">
        <v>314369</v>
      </c>
      <c r="AM60" s="15">
        <v>494306</v>
      </c>
      <c r="AN60" s="15">
        <v>486170</v>
      </c>
      <c r="AO60" s="15">
        <v>949479</v>
      </c>
      <c r="AP60" s="15">
        <v>796143</v>
      </c>
      <c r="AQ60" s="15">
        <v>410361</v>
      </c>
      <c r="AR60" s="15">
        <v>529892</v>
      </c>
      <c r="AS60" s="15">
        <v>754168.3</v>
      </c>
    </row>
    <row r="61" spans="4:45" ht="14.5" x14ac:dyDescent="0.35">
      <c r="F61" s="13" t="s">
        <v>71</v>
      </c>
      <c r="G61" s="15">
        <v>33486</v>
      </c>
      <c r="H61" s="15">
        <v>35688</v>
      </c>
      <c r="I61" s="15">
        <v>44705</v>
      </c>
      <c r="J61" s="15">
        <v>45080</v>
      </c>
      <c r="K61" s="15">
        <v>44889</v>
      </c>
      <c r="L61" s="15">
        <v>68817</v>
      </c>
      <c r="M61" s="15">
        <v>99550</v>
      </c>
      <c r="N61" s="15">
        <v>210693</v>
      </c>
      <c r="O61" s="15">
        <v>237495</v>
      </c>
      <c r="P61" s="15">
        <v>270696</v>
      </c>
      <c r="Q61" s="15">
        <v>311314</v>
      </c>
      <c r="R61" s="15">
        <v>312946</v>
      </c>
      <c r="S61" s="15">
        <v>345666</v>
      </c>
      <c r="T61" s="15">
        <v>453555</v>
      </c>
      <c r="U61" s="15">
        <v>565522</v>
      </c>
      <c r="V61" s="15">
        <v>792520</v>
      </c>
      <c r="W61" s="15">
        <v>1041810</v>
      </c>
      <c r="X61" s="15">
        <v>1189743</v>
      </c>
      <c r="Y61" s="15">
        <v>1374446</v>
      </c>
      <c r="Z61" s="15">
        <v>1496541</v>
      </c>
      <c r="AA61" s="15">
        <v>1469652</v>
      </c>
      <c r="AB61" s="15">
        <v>1564669</v>
      </c>
      <c r="AC61" s="15">
        <v>1628213</v>
      </c>
      <c r="AD61" s="15">
        <v>1838533</v>
      </c>
      <c r="AE61" s="15">
        <v>2181689</v>
      </c>
      <c r="AF61" s="15">
        <v>2569195</v>
      </c>
      <c r="AG61" s="15">
        <v>3191059</v>
      </c>
      <c r="AH61" s="15">
        <v>3411908</v>
      </c>
      <c r="AI61" s="15">
        <v>3538267</v>
      </c>
      <c r="AJ61" s="15">
        <v>3619347</v>
      </c>
      <c r="AK61" s="15">
        <v>3645563</v>
      </c>
      <c r="AL61" s="15">
        <v>4125943</v>
      </c>
      <c r="AM61" s="15">
        <v>4281605</v>
      </c>
      <c r="AN61" s="15">
        <v>4640482</v>
      </c>
      <c r="AO61" s="15">
        <v>5744260</v>
      </c>
      <c r="AP61" s="15">
        <v>7374115</v>
      </c>
      <c r="AQ61" s="15">
        <v>8797870</v>
      </c>
      <c r="AR61" s="15">
        <v>9502882</v>
      </c>
      <c r="AS61" s="15">
        <v>10176090.124523001</v>
      </c>
    </row>
    <row r="62" spans="4:45" ht="14.5" x14ac:dyDescent="0.35">
      <c r="F62" s="13" t="s">
        <v>11</v>
      </c>
      <c r="G62" s="15">
        <v>121522</v>
      </c>
      <c r="H62" s="15">
        <v>87946</v>
      </c>
      <c r="I62" s="15">
        <v>77107</v>
      </c>
      <c r="J62" s="15">
        <v>69983</v>
      </c>
      <c r="K62" s="15">
        <v>60496</v>
      </c>
      <c r="L62" s="15">
        <v>52416</v>
      </c>
      <c r="M62" s="15">
        <v>60341</v>
      </c>
      <c r="N62" s="15">
        <v>52882</v>
      </c>
      <c r="O62" s="15">
        <v>59251</v>
      </c>
      <c r="P62" s="15">
        <v>56448</v>
      </c>
      <c r="Q62" s="15">
        <v>37475</v>
      </c>
      <c r="R62" s="15">
        <v>44500</v>
      </c>
      <c r="S62" s="15">
        <v>63144</v>
      </c>
      <c r="T62" s="15">
        <v>60112</v>
      </c>
      <c r="U62" s="15">
        <v>34658</v>
      </c>
      <c r="V62" s="15">
        <v>29175</v>
      </c>
      <c r="W62" s="15">
        <v>23861</v>
      </c>
      <c r="X62" s="15">
        <v>17857</v>
      </c>
      <c r="Y62" s="15">
        <v>30594</v>
      </c>
      <c r="Z62" s="15">
        <v>30147</v>
      </c>
      <c r="AA62" s="15">
        <v>22379</v>
      </c>
      <c r="AB62" s="15">
        <v>22373</v>
      </c>
      <c r="AC62" s="15">
        <v>15880</v>
      </c>
      <c r="AD62" s="15">
        <v>9249</v>
      </c>
      <c r="AE62" s="15">
        <v>9101</v>
      </c>
      <c r="AF62" s="15">
        <v>9093</v>
      </c>
      <c r="AG62" s="15">
        <v>2450</v>
      </c>
      <c r="AH62" s="15">
        <v>598</v>
      </c>
      <c r="AI62" s="15">
        <v>598</v>
      </c>
      <c r="AJ62" s="15">
        <v>598</v>
      </c>
      <c r="AK62" s="15">
        <v>598</v>
      </c>
      <c r="AL62" s="15">
        <v>948</v>
      </c>
      <c r="AM62" s="15">
        <v>948</v>
      </c>
      <c r="AN62" s="15">
        <v>948</v>
      </c>
      <c r="AO62" s="15">
        <v>948</v>
      </c>
      <c r="AP62" s="15">
        <v>156</v>
      </c>
      <c r="AQ62" s="15">
        <v>156</v>
      </c>
      <c r="AR62" s="15">
        <v>156</v>
      </c>
      <c r="AS62" s="15">
        <v>156.19999999999999</v>
      </c>
    </row>
    <row r="63" spans="4:45" ht="14.5" x14ac:dyDescent="0.35">
      <c r="F63" s="13" t="s">
        <v>51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745</v>
      </c>
      <c r="V63" s="15">
        <v>574</v>
      </c>
      <c r="W63" s="15">
        <v>305</v>
      </c>
      <c r="X63" s="15">
        <v>217</v>
      </c>
      <c r="Y63" s="15">
        <v>18597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4">
        <v>0</v>
      </c>
      <c r="AS63" s="4">
        <v>0</v>
      </c>
    </row>
    <row r="64" spans="4:45" ht="8.25" customHeight="1" x14ac:dyDescent="0.3"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4:45" x14ac:dyDescent="0.3">
      <c r="D65" s="4" t="s">
        <v>12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0.99999999999999989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0.99999999999999989</v>
      </c>
      <c r="AB65" s="11">
        <v>1</v>
      </c>
      <c r="AC65" s="11">
        <v>1</v>
      </c>
      <c r="AD65" s="11">
        <v>1</v>
      </c>
      <c r="AE65" s="11">
        <v>1</v>
      </c>
      <c r="AF65" s="11">
        <v>0.99999999999999989</v>
      </c>
      <c r="AG65" s="11">
        <v>1</v>
      </c>
      <c r="AH65" s="11">
        <v>1</v>
      </c>
      <c r="AI65" s="11">
        <v>1</v>
      </c>
      <c r="AJ65" s="11">
        <v>1</v>
      </c>
      <c r="AK65" s="11">
        <v>1</v>
      </c>
      <c r="AL65" s="11">
        <v>1</v>
      </c>
      <c r="AM65" s="11">
        <v>1</v>
      </c>
      <c r="AN65" s="11">
        <v>1</v>
      </c>
      <c r="AO65" s="11">
        <v>1</v>
      </c>
      <c r="AP65" s="11">
        <v>0.99999999999999989</v>
      </c>
      <c r="AQ65" s="11">
        <v>1</v>
      </c>
      <c r="AR65" s="11">
        <v>1</v>
      </c>
      <c r="AS65" s="11">
        <v>1</v>
      </c>
    </row>
    <row r="66" spans="4:45" ht="14.5" x14ac:dyDescent="0.35">
      <c r="F66" s="13" t="s">
        <v>120</v>
      </c>
      <c r="G66" s="7">
        <v>0.26336449219919494</v>
      </c>
      <c r="H66" s="7">
        <v>0.46138832980456734</v>
      </c>
      <c r="I66" s="7">
        <v>0.53933599821500833</v>
      </c>
      <c r="J66" s="7">
        <v>0.59992837423419543</v>
      </c>
      <c r="K66" s="7">
        <v>0.6492322951927334</v>
      </c>
      <c r="L66" s="7">
        <v>0.64120571783716596</v>
      </c>
      <c r="M66" s="7">
        <v>0.67888021497558826</v>
      </c>
      <c r="N66" s="7">
        <v>0.61059558229312405</v>
      </c>
      <c r="O66" s="7">
        <v>0.55375065039745675</v>
      </c>
      <c r="P66" s="7">
        <v>0.54461821142964528</v>
      </c>
      <c r="Q66" s="7">
        <v>0.52997006968467386</v>
      </c>
      <c r="R66" s="7">
        <v>0.52315610292312786</v>
      </c>
      <c r="S66" s="7">
        <v>0.51957326739770915</v>
      </c>
      <c r="T66" s="7">
        <v>0.47499499184386001</v>
      </c>
      <c r="U66" s="7">
        <v>0.43744149035761093</v>
      </c>
      <c r="V66" s="7">
        <v>0.340963209404953</v>
      </c>
      <c r="W66" s="7">
        <v>0.27543872289461269</v>
      </c>
      <c r="X66" s="7">
        <v>0.29109609744444853</v>
      </c>
      <c r="Y66" s="7">
        <v>0.28861544457880695</v>
      </c>
      <c r="Z66" s="7">
        <v>0.2946019785675969</v>
      </c>
      <c r="AA66" s="7">
        <v>0.30834588069698499</v>
      </c>
      <c r="AB66" s="7">
        <v>0.27899973059745126</v>
      </c>
      <c r="AC66" s="7">
        <v>0.31905486516889303</v>
      </c>
      <c r="AD66" s="7">
        <v>0.25192223607714853</v>
      </c>
      <c r="AE66" s="7">
        <v>0.19402972994648668</v>
      </c>
      <c r="AF66" s="7">
        <v>0.10269138154430514</v>
      </c>
      <c r="AG66" s="7">
        <v>7.9249216131473676E-2</v>
      </c>
      <c r="AH66" s="7">
        <v>8.5957601364110459E-2</v>
      </c>
      <c r="AI66" s="7">
        <v>7.3741762753157025E-2</v>
      </c>
      <c r="AJ66" s="7">
        <v>6.807650126918581E-2</v>
      </c>
      <c r="AK66" s="7">
        <v>7.318985779964246E-2</v>
      </c>
      <c r="AL66" s="7">
        <v>7.0783741550821164E-2</v>
      </c>
      <c r="AM66" s="7">
        <v>0.10347929465784944</v>
      </c>
      <c r="AN66" s="7">
        <v>9.4814338091894837E-2</v>
      </c>
      <c r="AO66" s="7">
        <v>0.14182574928446992</v>
      </c>
      <c r="AP66" s="7">
        <v>9.7442185916160426E-2</v>
      </c>
      <c r="AQ66" s="7">
        <v>4.4563830777312033E-2</v>
      </c>
      <c r="AR66" s="7">
        <v>5.2894360411781673E-2</v>
      </c>
      <c r="AS66" s="7">
        <v>6.8997227086699989E-2</v>
      </c>
    </row>
    <row r="67" spans="4:45" ht="14.5" x14ac:dyDescent="0.35">
      <c r="F67" s="13" t="s">
        <v>72</v>
      </c>
      <c r="G67" s="7">
        <v>0.15913357126224295</v>
      </c>
      <c r="H67" s="7">
        <v>0.15547481506652377</v>
      </c>
      <c r="I67" s="7">
        <v>0.16906367352804366</v>
      </c>
      <c r="J67" s="7">
        <v>0.15674220982872403</v>
      </c>
      <c r="K67" s="7">
        <v>0.14941036676086153</v>
      </c>
      <c r="L67" s="7">
        <v>0.20366687383467993</v>
      </c>
      <c r="M67" s="7">
        <v>0.19993292054699879</v>
      </c>
      <c r="N67" s="7">
        <v>0.31127680918112421</v>
      </c>
      <c r="O67" s="7">
        <v>0.35714715374042449</v>
      </c>
      <c r="P67" s="7">
        <v>0.37680663144927234</v>
      </c>
      <c r="Q67" s="7">
        <v>0.41952841897590076</v>
      </c>
      <c r="R67" s="7">
        <v>0.41747953597080073</v>
      </c>
      <c r="S67" s="7">
        <v>0.40622095093491717</v>
      </c>
      <c r="T67" s="7">
        <v>0.46356617511784498</v>
      </c>
      <c r="U67" s="7">
        <v>0.52941583973038753</v>
      </c>
      <c r="V67" s="7">
        <v>0.63519339447600076</v>
      </c>
      <c r="W67" s="7">
        <v>0.70813525267094524</v>
      </c>
      <c r="X67" s="7">
        <v>0.69829573166973924</v>
      </c>
      <c r="Y67" s="7">
        <v>0.6868040495297868</v>
      </c>
      <c r="Z67" s="7">
        <v>0.69146876139228841</v>
      </c>
      <c r="AA67" s="7">
        <v>0.6822649876188327</v>
      </c>
      <c r="AB67" s="7">
        <v>0.71083611556960469</v>
      </c>
      <c r="AC67" s="7">
        <v>0.67436800766061367</v>
      </c>
      <c r="AD67" s="7">
        <v>0.7443332901491474</v>
      </c>
      <c r="AE67" s="7">
        <v>0.8026221009328961</v>
      </c>
      <c r="AF67" s="7">
        <v>0.89414402735197884</v>
      </c>
      <c r="AG67" s="7">
        <v>0.92004440119652575</v>
      </c>
      <c r="AH67" s="7">
        <v>0.91388222386861173</v>
      </c>
      <c r="AI67" s="7">
        <v>0.92610171745140757</v>
      </c>
      <c r="AJ67" s="7">
        <v>0.93176954880830398</v>
      </c>
      <c r="AK67" s="7">
        <v>0.92665813781409045</v>
      </c>
      <c r="AL67" s="7">
        <v>0.92900280551014802</v>
      </c>
      <c r="AM67" s="7">
        <v>0.89632224857380127</v>
      </c>
      <c r="AN67" s="7">
        <v>0.90500078009205087</v>
      </c>
      <c r="AO67" s="7">
        <v>0.85803264588770167</v>
      </c>
      <c r="AP67" s="7">
        <v>0.90253872080411102</v>
      </c>
      <c r="AQ67" s="7">
        <v>0.95541922814495095</v>
      </c>
      <c r="AR67" s="7">
        <v>0.94709006750895641</v>
      </c>
      <c r="AS67" s="7">
        <v>0.93098848251303934</v>
      </c>
    </row>
    <row r="68" spans="4:45" ht="14.5" x14ac:dyDescent="0.35">
      <c r="F68" s="13" t="s">
        <v>11</v>
      </c>
      <c r="G68" s="7">
        <v>0.57750193653856208</v>
      </c>
      <c r="H68" s="7">
        <v>0.38313685512890888</v>
      </c>
      <c r="I68" s="7">
        <v>0.29160032825694804</v>
      </c>
      <c r="J68" s="7">
        <v>0.2433294159370806</v>
      </c>
      <c r="K68" s="7">
        <v>0.20135733804640513</v>
      </c>
      <c r="L68" s="7">
        <v>0.15512740832815414</v>
      </c>
      <c r="M68" s="7">
        <v>0.12118686447741291</v>
      </c>
      <c r="N68" s="7">
        <v>7.8127608525751735E-2</v>
      </c>
      <c r="O68" s="7">
        <v>8.9102195862118747E-2</v>
      </c>
      <c r="P68" s="7">
        <v>7.8575157121082415E-2</v>
      </c>
      <c r="Q68" s="7">
        <v>5.050151133942541E-2</v>
      </c>
      <c r="R68" s="7">
        <v>5.9364361106071441E-2</v>
      </c>
      <c r="S68" s="7">
        <v>7.4205781667373738E-2</v>
      </c>
      <c r="T68" s="7">
        <v>6.1438833038295018E-2</v>
      </c>
      <c r="U68" s="7">
        <v>3.2445234974723833E-2</v>
      </c>
      <c r="V68" s="7">
        <v>2.3383343365261849E-2</v>
      </c>
      <c r="W68" s="7">
        <v>1.6218710958794239E-2</v>
      </c>
      <c r="X68" s="7">
        <v>1.0480807099034442E-2</v>
      </c>
      <c r="Y68" s="7">
        <v>1.5287674518543688E-2</v>
      </c>
      <c r="Z68" s="7">
        <v>1.3929260040114716E-2</v>
      </c>
      <c r="AA68" s="7">
        <v>1.0389131684182281E-2</v>
      </c>
      <c r="AB68" s="7">
        <v>1.016415383294407E-2</v>
      </c>
      <c r="AC68" s="7">
        <v>6.5771271704933836E-3</v>
      </c>
      <c r="AD68" s="7">
        <v>3.7444737737040695E-3</v>
      </c>
      <c r="AE68" s="7">
        <v>3.3481691206172317E-3</v>
      </c>
      <c r="AF68" s="7">
        <v>3.1645911037159673E-3</v>
      </c>
      <c r="AG68" s="7">
        <v>7.0638267200057669E-4</v>
      </c>
      <c r="AH68" s="7">
        <v>1.6017476727784859E-4</v>
      </c>
      <c r="AI68" s="7">
        <v>1.5651979543543257E-4</v>
      </c>
      <c r="AJ68" s="7">
        <v>1.5394992251015606E-4</v>
      </c>
      <c r="AK68" s="7">
        <v>1.5200438626703918E-4</v>
      </c>
      <c r="AL68" s="7">
        <v>2.1345293903081558E-4</v>
      </c>
      <c r="AM68" s="7">
        <v>1.9845676834924373E-4</v>
      </c>
      <c r="AN68" s="7">
        <v>1.8488181605429442E-4</v>
      </c>
      <c r="AO68" s="7">
        <v>1.4160482782839585E-4</v>
      </c>
      <c r="AP68" s="7">
        <v>1.9093279728542519E-5</v>
      </c>
      <c r="AQ68" s="7">
        <v>1.6941077737067305E-5</v>
      </c>
      <c r="AR68" s="7">
        <v>1.6941077737067305E-5</v>
      </c>
      <c r="AS68" s="7">
        <v>1.4290400260714401E-5</v>
      </c>
    </row>
    <row r="69" spans="4:45" ht="14.5" x14ac:dyDescent="0.35">
      <c r="F69" s="13" t="s">
        <v>51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6.9743493727766339E-4</v>
      </c>
      <c r="V69" s="7">
        <v>4.6005275378441479E-4</v>
      </c>
      <c r="W69" s="7">
        <v>2.0731347564780363E-4</v>
      </c>
      <c r="X69" s="7">
        <v>1.2736378677776075E-4</v>
      </c>
      <c r="Y69" s="7">
        <v>9.292831372862553E-3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</row>
    <row r="70" spans="4:45" ht="6" customHeight="1" x14ac:dyDescent="0.3"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4:45" x14ac:dyDescent="0.3">
      <c r="D71" s="6" t="s">
        <v>127</v>
      </c>
      <c r="E71" s="6"/>
      <c r="G71" s="14">
        <f t="shared" ref="G71:R71" si="0">+G72+G75</f>
        <v>210427</v>
      </c>
      <c r="H71" s="14">
        <f t="shared" si="0"/>
        <v>229542</v>
      </c>
      <c r="I71" s="14">
        <f t="shared" si="0"/>
        <v>264427</v>
      </c>
      <c r="J71" s="14">
        <f t="shared" si="0"/>
        <v>287606</v>
      </c>
      <c r="K71" s="14">
        <f t="shared" si="0"/>
        <v>300441</v>
      </c>
      <c r="L71" s="14">
        <f t="shared" si="0"/>
        <v>337890</v>
      </c>
      <c r="M71" s="14">
        <f t="shared" si="0"/>
        <v>497917</v>
      </c>
      <c r="N71" s="14">
        <f t="shared" si="0"/>
        <v>676867</v>
      </c>
      <c r="O71" s="14">
        <f t="shared" si="0"/>
        <v>664978</v>
      </c>
      <c r="P71" s="14">
        <f t="shared" si="0"/>
        <v>718395</v>
      </c>
      <c r="Q71" s="14">
        <f t="shared" si="0"/>
        <v>742057</v>
      </c>
      <c r="R71" s="14">
        <f t="shared" si="0"/>
        <v>749608</v>
      </c>
      <c r="S71" s="14">
        <f>+S72+S75+1</f>
        <v>850931</v>
      </c>
      <c r="T71" s="14">
        <f t="shared" ref="T71:AQ71" si="1">+T72+T75</f>
        <v>978404</v>
      </c>
      <c r="U71" s="14">
        <f t="shared" si="1"/>
        <v>1068200</v>
      </c>
      <c r="V71" s="14">
        <f t="shared" si="1"/>
        <v>1247683</v>
      </c>
      <c r="W71" s="14">
        <f t="shared" si="1"/>
        <v>1471202</v>
      </c>
      <c r="X71" s="14">
        <f t="shared" si="1"/>
        <v>1703781</v>
      </c>
      <c r="Y71" s="14">
        <f t="shared" si="1"/>
        <v>2001220</v>
      </c>
      <c r="Z71" s="14">
        <f t="shared" si="1"/>
        <v>2164293</v>
      </c>
      <c r="AA71" s="14">
        <f t="shared" si="1"/>
        <v>2154078</v>
      </c>
      <c r="AB71" s="14">
        <f t="shared" si="1"/>
        <v>2201167</v>
      </c>
      <c r="AC71" s="14">
        <f t="shared" si="1"/>
        <v>2414428</v>
      </c>
      <c r="AD71" s="14">
        <f t="shared" si="1"/>
        <v>2470040</v>
      </c>
      <c r="AE71" s="14">
        <f t="shared" si="1"/>
        <v>2718202</v>
      </c>
      <c r="AF71" s="14">
        <f t="shared" si="1"/>
        <v>2873357</v>
      </c>
      <c r="AG71" s="14">
        <f t="shared" si="1"/>
        <v>3468375</v>
      </c>
      <c r="AH71" s="14">
        <f t="shared" si="1"/>
        <v>3733422</v>
      </c>
      <c r="AI71" s="14">
        <f t="shared" si="1"/>
        <v>3820603</v>
      </c>
      <c r="AJ71" s="14">
        <f t="shared" si="1"/>
        <v>3884380</v>
      </c>
      <c r="AK71" s="14">
        <f t="shared" si="1"/>
        <v>3934097</v>
      </c>
      <c r="AL71" s="14">
        <f t="shared" si="1"/>
        <v>4441260</v>
      </c>
      <c r="AM71" s="14">
        <f t="shared" si="1"/>
        <v>4776859</v>
      </c>
      <c r="AN71" s="14">
        <f t="shared" si="1"/>
        <v>5127600</v>
      </c>
      <c r="AO71" s="14">
        <f t="shared" si="1"/>
        <v>6694687</v>
      </c>
      <c r="AP71" s="14">
        <f t="shared" si="1"/>
        <v>8170414</v>
      </c>
      <c r="AQ71" s="14">
        <f t="shared" si="1"/>
        <v>9208387</v>
      </c>
      <c r="AR71" s="14">
        <f t="shared" ref="AR71:AS71" si="2">+AR72+AR75</f>
        <v>10017930</v>
      </c>
      <c r="AS71" s="14">
        <f t="shared" si="2"/>
        <v>10930415</v>
      </c>
    </row>
    <row r="72" spans="4:45" ht="14.5" x14ac:dyDescent="0.35">
      <c r="D72" s="6"/>
      <c r="E72" s="13" t="s">
        <v>11</v>
      </c>
      <c r="G72" s="14">
        <f t="shared" ref="G72:AQ72" si="3">+G73+G74</f>
        <v>121522</v>
      </c>
      <c r="H72" s="14">
        <f t="shared" si="3"/>
        <v>87946</v>
      </c>
      <c r="I72" s="14">
        <f t="shared" si="3"/>
        <v>77107</v>
      </c>
      <c r="J72" s="14">
        <f t="shared" si="3"/>
        <v>69983</v>
      </c>
      <c r="K72" s="14">
        <f t="shared" si="3"/>
        <v>60496</v>
      </c>
      <c r="L72" s="14">
        <f t="shared" si="3"/>
        <v>52416</v>
      </c>
      <c r="M72" s="14">
        <f t="shared" si="3"/>
        <v>60341</v>
      </c>
      <c r="N72" s="14">
        <f t="shared" si="3"/>
        <v>52882</v>
      </c>
      <c r="O72" s="14">
        <f t="shared" si="3"/>
        <v>59251</v>
      </c>
      <c r="P72" s="14">
        <f t="shared" si="3"/>
        <v>56448</v>
      </c>
      <c r="Q72" s="14">
        <f t="shared" si="3"/>
        <v>37475</v>
      </c>
      <c r="R72" s="14">
        <f t="shared" si="3"/>
        <v>44500</v>
      </c>
      <c r="S72" s="14">
        <f t="shared" si="3"/>
        <v>63144</v>
      </c>
      <c r="T72" s="14">
        <f t="shared" si="3"/>
        <v>60112</v>
      </c>
      <c r="U72" s="14">
        <f t="shared" si="3"/>
        <v>34658</v>
      </c>
      <c r="V72" s="14">
        <f t="shared" si="3"/>
        <v>29175</v>
      </c>
      <c r="W72" s="14">
        <f t="shared" si="3"/>
        <v>23861</v>
      </c>
      <c r="X72" s="14">
        <f t="shared" si="3"/>
        <v>17857</v>
      </c>
      <c r="Y72" s="14">
        <f t="shared" si="3"/>
        <v>30594</v>
      </c>
      <c r="Z72" s="14">
        <f t="shared" si="3"/>
        <v>30147</v>
      </c>
      <c r="AA72" s="14">
        <f t="shared" si="3"/>
        <v>22379</v>
      </c>
      <c r="AB72" s="14">
        <f t="shared" si="3"/>
        <v>22373</v>
      </c>
      <c r="AC72" s="14">
        <f t="shared" si="3"/>
        <v>15880</v>
      </c>
      <c r="AD72" s="14">
        <f t="shared" si="3"/>
        <v>9249</v>
      </c>
      <c r="AE72" s="14">
        <f t="shared" si="3"/>
        <v>9101</v>
      </c>
      <c r="AF72" s="14">
        <f t="shared" si="3"/>
        <v>9093</v>
      </c>
      <c r="AG72" s="14">
        <f t="shared" si="3"/>
        <v>2450</v>
      </c>
      <c r="AH72" s="14">
        <f t="shared" si="3"/>
        <v>598</v>
      </c>
      <c r="AI72" s="14">
        <f t="shared" si="3"/>
        <v>598</v>
      </c>
      <c r="AJ72" s="14">
        <f t="shared" si="3"/>
        <v>598</v>
      </c>
      <c r="AK72" s="14">
        <f t="shared" si="3"/>
        <v>598</v>
      </c>
      <c r="AL72" s="14">
        <f t="shared" si="3"/>
        <v>948</v>
      </c>
      <c r="AM72" s="14">
        <f t="shared" si="3"/>
        <v>948</v>
      </c>
      <c r="AN72" s="14">
        <f t="shared" si="3"/>
        <v>948</v>
      </c>
      <c r="AO72" s="14">
        <f t="shared" si="3"/>
        <v>948</v>
      </c>
      <c r="AP72" s="14">
        <f t="shared" si="3"/>
        <v>156</v>
      </c>
      <c r="AQ72" s="14">
        <f t="shared" si="3"/>
        <v>156</v>
      </c>
      <c r="AR72" s="14">
        <f t="shared" ref="AR72:AS72" si="4">+AR73+AR74</f>
        <v>156</v>
      </c>
      <c r="AS72" s="14">
        <f t="shared" si="4"/>
        <v>156</v>
      </c>
    </row>
    <row r="73" spans="4:45" ht="14.5" x14ac:dyDescent="0.35">
      <c r="F73" s="13" t="s">
        <v>62</v>
      </c>
      <c r="G73" s="15">
        <v>38225</v>
      </c>
      <c r="H73" s="15">
        <v>18541</v>
      </c>
      <c r="I73" s="15">
        <v>15831</v>
      </c>
      <c r="J73" s="15">
        <v>14070</v>
      </c>
      <c r="K73" s="15">
        <v>12397</v>
      </c>
      <c r="L73" s="15">
        <v>10253</v>
      </c>
      <c r="M73" s="15">
        <v>16227</v>
      </c>
      <c r="N73" s="15">
        <v>14721</v>
      </c>
      <c r="O73" s="15">
        <v>16077</v>
      </c>
      <c r="P73" s="15">
        <v>16060</v>
      </c>
      <c r="Q73" s="15">
        <v>14684</v>
      </c>
      <c r="R73" s="15">
        <v>14980</v>
      </c>
      <c r="S73" s="15">
        <v>38789</v>
      </c>
      <c r="T73" s="15">
        <v>39743</v>
      </c>
      <c r="U73" s="15">
        <v>15541</v>
      </c>
      <c r="V73" s="15">
        <v>15317</v>
      </c>
      <c r="W73" s="15">
        <v>15609</v>
      </c>
      <c r="X73" s="15">
        <v>15560</v>
      </c>
      <c r="Y73" s="15">
        <v>28300</v>
      </c>
      <c r="Z73" s="15">
        <v>27853</v>
      </c>
      <c r="AA73" s="15">
        <v>20085</v>
      </c>
      <c r="AB73" s="15">
        <v>20079</v>
      </c>
      <c r="AC73" s="15">
        <v>13586</v>
      </c>
      <c r="AD73" s="15">
        <v>6955</v>
      </c>
      <c r="AE73" s="15">
        <v>6807</v>
      </c>
      <c r="AF73" s="15">
        <v>6799</v>
      </c>
      <c r="AG73" s="15">
        <v>156</v>
      </c>
      <c r="AH73" s="15">
        <v>156</v>
      </c>
      <c r="AI73" s="15">
        <v>156</v>
      </c>
      <c r="AJ73" s="15">
        <v>156</v>
      </c>
      <c r="AK73" s="15">
        <v>156</v>
      </c>
      <c r="AL73" s="15">
        <v>156</v>
      </c>
      <c r="AM73" s="15">
        <v>156</v>
      </c>
      <c r="AN73" s="15">
        <v>156</v>
      </c>
      <c r="AO73" s="15">
        <v>156</v>
      </c>
      <c r="AP73" s="10">
        <v>156</v>
      </c>
      <c r="AQ73" s="15">
        <v>156</v>
      </c>
      <c r="AR73" s="15">
        <v>156</v>
      </c>
      <c r="AS73" s="15">
        <v>156</v>
      </c>
    </row>
    <row r="74" spans="4:45" ht="14.5" x14ac:dyDescent="0.35">
      <c r="F74" s="13" t="s">
        <v>35</v>
      </c>
      <c r="G74" s="15">
        <v>83297</v>
      </c>
      <c r="H74" s="15">
        <v>69405</v>
      </c>
      <c r="I74" s="15">
        <v>61276</v>
      </c>
      <c r="J74" s="15">
        <v>55913</v>
      </c>
      <c r="K74" s="15">
        <v>48099</v>
      </c>
      <c r="L74" s="15">
        <v>42163</v>
      </c>
      <c r="M74" s="15">
        <v>44114</v>
      </c>
      <c r="N74" s="15">
        <v>38161</v>
      </c>
      <c r="O74" s="15">
        <v>43174</v>
      </c>
      <c r="P74" s="15">
        <v>40388</v>
      </c>
      <c r="Q74" s="15">
        <v>22791</v>
      </c>
      <c r="R74" s="15">
        <v>29520</v>
      </c>
      <c r="S74" s="15">
        <v>24355</v>
      </c>
      <c r="T74" s="15">
        <v>20369</v>
      </c>
      <c r="U74" s="15">
        <v>19117</v>
      </c>
      <c r="V74" s="15">
        <v>13858</v>
      </c>
      <c r="W74" s="15">
        <v>8252</v>
      </c>
      <c r="X74" s="15">
        <v>2297</v>
      </c>
      <c r="Y74" s="15">
        <v>2294</v>
      </c>
      <c r="Z74" s="15">
        <v>2294</v>
      </c>
      <c r="AA74" s="15">
        <v>2294</v>
      </c>
      <c r="AB74" s="15">
        <v>2294</v>
      </c>
      <c r="AC74" s="15">
        <v>2294</v>
      </c>
      <c r="AD74" s="15">
        <v>2294</v>
      </c>
      <c r="AE74" s="15">
        <v>2294</v>
      </c>
      <c r="AF74" s="15">
        <v>2294</v>
      </c>
      <c r="AG74" s="15">
        <v>2294</v>
      </c>
      <c r="AH74" s="15">
        <v>442</v>
      </c>
      <c r="AI74" s="15">
        <v>442</v>
      </c>
      <c r="AJ74" s="15">
        <v>442</v>
      </c>
      <c r="AK74" s="15">
        <v>442</v>
      </c>
      <c r="AL74" s="15">
        <v>792</v>
      </c>
      <c r="AM74" s="15">
        <v>792</v>
      </c>
      <c r="AN74" s="15">
        <v>792</v>
      </c>
      <c r="AO74" s="15">
        <v>792</v>
      </c>
      <c r="AP74" s="10">
        <v>0</v>
      </c>
      <c r="AQ74" s="10">
        <v>0</v>
      </c>
      <c r="AR74" s="10">
        <v>0</v>
      </c>
      <c r="AS74" s="10">
        <v>0</v>
      </c>
    </row>
    <row r="75" spans="4:45" ht="14.5" x14ac:dyDescent="0.35">
      <c r="E75" s="4" t="s">
        <v>69</v>
      </c>
      <c r="F75" s="13"/>
      <c r="G75" s="15">
        <v>88905</v>
      </c>
      <c r="H75" s="15">
        <v>141596</v>
      </c>
      <c r="I75" s="15">
        <v>187320</v>
      </c>
      <c r="J75" s="15">
        <v>217623</v>
      </c>
      <c r="K75" s="15">
        <v>239945</v>
      </c>
      <c r="L75" s="15">
        <v>285474</v>
      </c>
      <c r="M75" s="15">
        <v>437576</v>
      </c>
      <c r="N75" s="15">
        <v>623985</v>
      </c>
      <c r="O75" s="15">
        <v>605727</v>
      </c>
      <c r="P75" s="15">
        <v>661947</v>
      </c>
      <c r="Q75" s="15">
        <v>704582</v>
      </c>
      <c r="R75" s="15">
        <v>705108</v>
      </c>
      <c r="S75" s="15">
        <v>787786</v>
      </c>
      <c r="T75" s="15">
        <v>918292</v>
      </c>
      <c r="U75" s="15">
        <v>1033542</v>
      </c>
      <c r="V75" s="15">
        <v>1218508</v>
      </c>
      <c r="W75" s="15">
        <v>1447341</v>
      </c>
      <c r="X75" s="15">
        <v>1685924</v>
      </c>
      <c r="Y75" s="15">
        <v>1970626</v>
      </c>
      <c r="Z75" s="15">
        <v>2134146</v>
      </c>
      <c r="AA75" s="15">
        <v>2131699</v>
      </c>
      <c r="AB75" s="15">
        <v>2178794</v>
      </c>
      <c r="AC75" s="15">
        <v>2398548</v>
      </c>
      <c r="AD75" s="15">
        <v>2460791</v>
      </c>
      <c r="AE75" s="15">
        <v>2709101</v>
      </c>
      <c r="AF75" s="15">
        <v>2864264</v>
      </c>
      <c r="AG75" s="15">
        <v>3465925</v>
      </c>
      <c r="AH75" s="15">
        <v>3732824</v>
      </c>
      <c r="AI75" s="15">
        <v>3820005</v>
      </c>
      <c r="AJ75" s="15">
        <v>3883782</v>
      </c>
      <c r="AK75" s="15">
        <v>3933499</v>
      </c>
      <c r="AL75" s="15">
        <v>4440312</v>
      </c>
      <c r="AM75" s="15">
        <v>4775911</v>
      </c>
      <c r="AN75" s="15">
        <v>5126652</v>
      </c>
      <c r="AO75" s="15">
        <v>6693739</v>
      </c>
      <c r="AP75" s="10">
        <v>8170258</v>
      </c>
      <c r="AQ75" s="10">
        <v>9208231</v>
      </c>
      <c r="AR75" s="10">
        <v>10017774</v>
      </c>
      <c r="AS75" s="10">
        <v>10930259</v>
      </c>
    </row>
    <row r="76" spans="4:45" ht="5.25" customHeight="1" x14ac:dyDescent="0.35">
      <c r="F76" s="13"/>
    </row>
    <row r="77" spans="4:45" x14ac:dyDescent="0.3">
      <c r="D77" s="4" t="s">
        <v>12</v>
      </c>
      <c r="G77" s="11">
        <f t="shared" ref="G77:AE77" si="5">SUM(G78:G80)</f>
        <v>1</v>
      </c>
      <c r="H77" s="11">
        <f t="shared" si="5"/>
        <v>1</v>
      </c>
      <c r="I77" s="11">
        <f t="shared" si="5"/>
        <v>1</v>
      </c>
      <c r="J77" s="11">
        <f t="shared" si="5"/>
        <v>1</v>
      </c>
      <c r="K77" s="11">
        <f t="shared" si="5"/>
        <v>1</v>
      </c>
      <c r="L77" s="11">
        <f t="shared" si="5"/>
        <v>1</v>
      </c>
      <c r="M77" s="11">
        <f t="shared" si="5"/>
        <v>1</v>
      </c>
      <c r="N77" s="11">
        <f t="shared" si="5"/>
        <v>1</v>
      </c>
      <c r="O77" s="11">
        <f t="shared" si="5"/>
        <v>1</v>
      </c>
      <c r="P77" s="11">
        <f t="shared" si="5"/>
        <v>1</v>
      </c>
      <c r="Q77" s="11">
        <f t="shared" si="5"/>
        <v>1</v>
      </c>
      <c r="R77" s="11">
        <f t="shared" si="5"/>
        <v>1</v>
      </c>
      <c r="S77" s="11">
        <f t="shared" si="5"/>
        <v>0.9999988248165832</v>
      </c>
      <c r="T77" s="11">
        <f t="shared" si="5"/>
        <v>1</v>
      </c>
      <c r="U77" s="11">
        <f t="shared" si="5"/>
        <v>1</v>
      </c>
      <c r="V77" s="11">
        <f t="shared" si="5"/>
        <v>1</v>
      </c>
      <c r="W77" s="11">
        <f t="shared" si="5"/>
        <v>1</v>
      </c>
      <c r="X77" s="11">
        <f t="shared" si="5"/>
        <v>1</v>
      </c>
      <c r="Y77" s="11">
        <f t="shared" si="5"/>
        <v>1</v>
      </c>
      <c r="Z77" s="11">
        <f t="shared" si="5"/>
        <v>1</v>
      </c>
      <c r="AA77" s="11">
        <f t="shared" si="5"/>
        <v>1</v>
      </c>
      <c r="AB77" s="11">
        <f t="shared" si="5"/>
        <v>1</v>
      </c>
      <c r="AC77" s="11">
        <f t="shared" si="5"/>
        <v>1</v>
      </c>
      <c r="AD77" s="11">
        <f t="shared" si="5"/>
        <v>1</v>
      </c>
      <c r="AE77" s="11">
        <f t="shared" si="5"/>
        <v>1</v>
      </c>
      <c r="AF77" s="11">
        <f t="shared" ref="AF77" si="6">SUM(AF78:AF80)</f>
        <v>1</v>
      </c>
      <c r="AG77" s="11">
        <f t="shared" ref="AG77:AL77" si="7">SUM(AG78:AG80)</f>
        <v>1</v>
      </c>
      <c r="AH77" s="11">
        <f t="shared" si="7"/>
        <v>1</v>
      </c>
      <c r="AI77" s="11">
        <f t="shared" si="7"/>
        <v>1</v>
      </c>
      <c r="AJ77" s="11">
        <f t="shared" si="7"/>
        <v>1</v>
      </c>
      <c r="AK77" s="11">
        <f t="shared" si="7"/>
        <v>1</v>
      </c>
      <c r="AL77" s="11">
        <f t="shared" si="7"/>
        <v>1</v>
      </c>
      <c r="AM77" s="11">
        <f t="shared" ref="AM77" si="8">SUM(AM78:AM80)</f>
        <v>1</v>
      </c>
      <c r="AN77" s="11">
        <f t="shared" ref="AN77" si="9">SUM(AN78:AN80)</f>
        <v>1</v>
      </c>
      <c r="AO77" s="11">
        <f t="shared" ref="AO77" si="10">SUM(AO78:AO80)</f>
        <v>1</v>
      </c>
      <c r="AP77" s="11">
        <f t="shared" ref="AP77" si="11">SUM(AP78:AP80)</f>
        <v>1</v>
      </c>
      <c r="AQ77" s="11">
        <f t="shared" ref="AQ77" si="12">SUM(AQ78:AQ80)</f>
        <v>1</v>
      </c>
      <c r="AR77" s="11">
        <f t="shared" ref="AR77:AS77" si="13">SUM(AR78:AR80)</f>
        <v>1</v>
      </c>
      <c r="AS77" s="11">
        <f t="shared" si="13"/>
        <v>1</v>
      </c>
    </row>
    <row r="78" spans="4:45" ht="14.5" x14ac:dyDescent="0.35">
      <c r="F78" s="13" t="s">
        <v>34</v>
      </c>
      <c r="G78" s="7">
        <f t="shared" ref="G78:V78" si="14">G73/G71</f>
        <v>0.1816544454846574</v>
      </c>
      <c r="H78" s="7">
        <f t="shared" si="14"/>
        <v>8.077388887436722E-2</v>
      </c>
      <c r="I78" s="7">
        <f t="shared" si="14"/>
        <v>5.9869075396990476E-2</v>
      </c>
      <c r="J78" s="7">
        <f t="shared" si="14"/>
        <v>4.8921093440331562E-2</v>
      </c>
      <c r="K78" s="7">
        <f t="shared" si="14"/>
        <v>4.1262677197852489E-2</v>
      </c>
      <c r="L78" s="7">
        <f t="shared" si="14"/>
        <v>3.0344194856314184E-2</v>
      </c>
      <c r="M78" s="7">
        <f t="shared" si="14"/>
        <v>3.2589768977560517E-2</v>
      </c>
      <c r="N78" s="7">
        <f t="shared" si="14"/>
        <v>2.1748733503036785E-2</v>
      </c>
      <c r="O78" s="7">
        <f t="shared" si="14"/>
        <v>2.4176739681613529E-2</v>
      </c>
      <c r="P78" s="7">
        <f t="shared" si="14"/>
        <v>2.2355389444525645E-2</v>
      </c>
      <c r="Q78" s="7">
        <f t="shared" si="14"/>
        <v>1.9788237291744434E-2</v>
      </c>
      <c r="R78" s="7">
        <f t="shared" si="14"/>
        <v>1.9983778188066296E-2</v>
      </c>
      <c r="S78" s="7">
        <f t="shared" si="14"/>
        <v>4.5584189552384385E-2</v>
      </c>
      <c r="T78" s="7">
        <f t="shared" si="14"/>
        <v>4.0620234586121885E-2</v>
      </c>
      <c r="U78" s="7">
        <f t="shared" si="14"/>
        <v>1.4548773637895526E-2</v>
      </c>
      <c r="V78" s="7">
        <f t="shared" si="14"/>
        <v>1.2276355452466692E-2</v>
      </c>
      <c r="W78" s="7">
        <f t="shared" ref="W78:X78" si="15">W73/W71</f>
        <v>1.060969193897235E-2</v>
      </c>
      <c r="X78" s="7">
        <f t="shared" si="15"/>
        <v>9.13262913484773E-3</v>
      </c>
      <c r="Y78" s="7">
        <f t="shared" ref="Y78:Z78" si="16">Y73/Y71</f>
        <v>1.4141373762005176E-2</v>
      </c>
      <c r="Z78" s="7">
        <f t="shared" si="16"/>
        <v>1.2869329614797996E-2</v>
      </c>
      <c r="AA78" s="7">
        <f t="shared" ref="AA78:AB78" si="17">AA73/AA71</f>
        <v>9.3241748906028477E-3</v>
      </c>
      <c r="AB78" s="7">
        <f t="shared" si="17"/>
        <v>9.1219793863891296E-3</v>
      </c>
      <c r="AC78" s="7">
        <f t="shared" ref="AC78:AD78" si="18">AC73/AC71</f>
        <v>5.6270056510279035E-3</v>
      </c>
      <c r="AD78" s="7">
        <f t="shared" si="18"/>
        <v>2.8157438745931239E-3</v>
      </c>
      <c r="AE78" s="7">
        <f t="shared" ref="AE78:AG78" si="19">AE73/AE71</f>
        <v>2.5042288983673769E-3</v>
      </c>
      <c r="AF78" s="7">
        <f t="shared" si="19"/>
        <v>2.3662218095419399E-3</v>
      </c>
      <c r="AG78" s="7">
        <f t="shared" si="19"/>
        <v>4.497783544166937E-5</v>
      </c>
      <c r="AH78" s="7">
        <f t="shared" ref="AH78:AI78" si="20">AH73/AH71</f>
        <v>4.1784721898569194E-5</v>
      </c>
      <c r="AI78" s="7">
        <f t="shared" si="20"/>
        <v>4.0831250983156325E-5</v>
      </c>
      <c r="AJ78" s="7">
        <f t="shared" ref="AJ78:AK78" si="21">AJ73/AJ71</f>
        <v>4.0160849350475492E-5</v>
      </c>
      <c r="AK78" s="7">
        <f t="shared" si="21"/>
        <v>3.9653318156618917E-5</v>
      </c>
      <c r="AL78" s="7">
        <f t="shared" ref="AL78:AO78" si="22">AL73/AL71</f>
        <v>3.5125167182286108E-5</v>
      </c>
      <c r="AM78" s="7">
        <f t="shared" si="22"/>
        <v>3.2657442892913522E-5</v>
      </c>
      <c r="AN78" s="7">
        <f t="shared" si="22"/>
        <v>3.0423589983618068E-5</v>
      </c>
      <c r="AO78" s="7">
        <f t="shared" si="22"/>
        <v>2.3302060275558814E-5</v>
      </c>
      <c r="AP78" s="7">
        <f t="shared" ref="AP78:AR78" si="23">AP73/AP71</f>
        <v>1.9093279728542519E-5</v>
      </c>
      <c r="AQ78" s="7">
        <f t="shared" si="23"/>
        <v>1.6941077737067305E-5</v>
      </c>
      <c r="AR78" s="7">
        <f t="shared" si="23"/>
        <v>1.5572079261883443E-5</v>
      </c>
      <c r="AS78" s="7">
        <f t="shared" ref="AS78" si="24">AS73/AS71</f>
        <v>1.4272102202889826E-5</v>
      </c>
    </row>
    <row r="79" spans="4:45" ht="14.5" x14ac:dyDescent="0.35">
      <c r="F79" s="13" t="s">
        <v>35</v>
      </c>
      <c r="G79" s="7">
        <f t="shared" ref="G79:V79" si="25">G74/G71</f>
        <v>0.39584749105390465</v>
      </c>
      <c r="H79" s="7">
        <f t="shared" si="25"/>
        <v>0.30236296625454168</v>
      </c>
      <c r="I79" s="7">
        <f t="shared" si="25"/>
        <v>0.23173125285995758</v>
      </c>
      <c r="J79" s="7">
        <f t="shared" si="25"/>
        <v>0.19440832249674903</v>
      </c>
      <c r="K79" s="7">
        <f t="shared" si="25"/>
        <v>0.16009466084855262</v>
      </c>
      <c r="L79" s="7">
        <f t="shared" si="25"/>
        <v>0.12478321347183995</v>
      </c>
      <c r="M79" s="7">
        <f t="shared" si="25"/>
        <v>8.8597095499852382E-2</v>
      </c>
      <c r="N79" s="7">
        <f t="shared" si="25"/>
        <v>5.637887502271495E-2</v>
      </c>
      <c r="O79" s="7">
        <f t="shared" si="25"/>
        <v>6.4925456180505214E-2</v>
      </c>
      <c r="P79" s="7">
        <f t="shared" si="25"/>
        <v>5.6219767676556766E-2</v>
      </c>
      <c r="Q79" s="7">
        <f t="shared" si="25"/>
        <v>3.0713274047680972E-2</v>
      </c>
      <c r="R79" s="7">
        <f t="shared" si="25"/>
        <v>3.9380582918005141E-2</v>
      </c>
      <c r="S79" s="7">
        <f t="shared" si="25"/>
        <v>2.8621592114989346E-2</v>
      </c>
      <c r="T79" s="7">
        <f t="shared" si="25"/>
        <v>2.0818598452173129E-2</v>
      </c>
      <c r="U79" s="7">
        <f t="shared" si="25"/>
        <v>1.7896461336828311E-2</v>
      </c>
      <c r="V79" s="7">
        <f t="shared" si="25"/>
        <v>1.1106987912795158E-2</v>
      </c>
      <c r="W79" s="7">
        <f t="shared" ref="W79:X79" si="26">W74/W71</f>
        <v>5.609019019821887E-3</v>
      </c>
      <c r="X79" s="7">
        <f t="shared" si="26"/>
        <v>1.3481779641867117E-3</v>
      </c>
      <c r="Y79" s="7">
        <f t="shared" ref="Y79:Z79" si="27">Y74/Y71</f>
        <v>1.1463007565385116E-3</v>
      </c>
      <c r="Z79" s="7">
        <f t="shared" si="27"/>
        <v>1.0599304253167202E-3</v>
      </c>
      <c r="AA79" s="7">
        <f t="shared" ref="AA79:AB79" si="28">AA74/AA71</f>
        <v>1.0649567935794341E-3</v>
      </c>
      <c r="AB79" s="7">
        <f t="shared" si="28"/>
        <v>1.0421744465549411E-3</v>
      </c>
      <c r="AC79" s="7">
        <f t="shared" ref="AC79:AD79" si="29">AC74/AC71</f>
        <v>9.5012151946548002E-4</v>
      </c>
      <c r="AD79" s="7">
        <f t="shared" si="29"/>
        <v>9.2872989911094552E-4</v>
      </c>
      <c r="AE79" s="7">
        <f t="shared" ref="AE79:AG79" si="30">AE74/AE71</f>
        <v>8.4394022224985486E-4</v>
      </c>
      <c r="AF79" s="7">
        <f t="shared" si="30"/>
        <v>7.983692941740271E-4</v>
      </c>
      <c r="AG79" s="7">
        <f t="shared" si="30"/>
        <v>6.6140483655890731E-4</v>
      </c>
      <c r="AH79" s="7">
        <f t="shared" ref="AH79:AI79" si="31">AH74/AH71</f>
        <v>1.1839004537927939E-4</v>
      </c>
      <c r="AI79" s="7">
        <f t="shared" si="31"/>
        <v>1.1568854445227625E-4</v>
      </c>
      <c r="AJ79" s="7">
        <f t="shared" ref="AJ79:AK79" si="32">AJ74/AJ71</f>
        <v>1.1378907315968056E-4</v>
      </c>
      <c r="AK79" s="7">
        <f t="shared" si="32"/>
        <v>1.1235106811042025E-4</v>
      </c>
      <c r="AL79" s="7">
        <f t="shared" ref="AL79:AO79" si="33">AL74/AL71</f>
        <v>1.7832777184852947E-4</v>
      </c>
      <c r="AM79" s="7">
        <f t="shared" si="33"/>
        <v>1.6579932545633018E-4</v>
      </c>
      <c r="AN79" s="7">
        <f t="shared" si="33"/>
        <v>1.5445822607067634E-4</v>
      </c>
      <c r="AO79" s="7">
        <f t="shared" si="33"/>
        <v>1.1830276755283705E-4</v>
      </c>
      <c r="AP79" s="7">
        <f t="shared" ref="AP79:AR79" si="34">AP74/AP71</f>
        <v>0</v>
      </c>
      <c r="AQ79" s="7">
        <f t="shared" si="34"/>
        <v>0</v>
      </c>
      <c r="AR79" s="7">
        <f t="shared" si="34"/>
        <v>0</v>
      </c>
      <c r="AS79" s="7">
        <f t="shared" ref="AS79" si="35">AS74/AS71</f>
        <v>0</v>
      </c>
    </row>
    <row r="80" spans="4:45" x14ac:dyDescent="0.3">
      <c r="F80" s="4" t="s">
        <v>69</v>
      </c>
      <c r="G80" s="7">
        <f t="shared" ref="G80:V80" si="36">G75/G71</f>
        <v>0.42249806346143792</v>
      </c>
      <c r="H80" s="7">
        <f t="shared" si="36"/>
        <v>0.61686314487109117</v>
      </c>
      <c r="I80" s="7">
        <f t="shared" si="36"/>
        <v>0.70839967174305196</v>
      </c>
      <c r="J80" s="7">
        <f t="shared" si="36"/>
        <v>0.75667058406291943</v>
      </c>
      <c r="K80" s="7">
        <f t="shared" si="36"/>
        <v>0.7986426619535949</v>
      </c>
      <c r="L80" s="7">
        <f t="shared" si="36"/>
        <v>0.84487259167184592</v>
      </c>
      <c r="M80" s="7">
        <f t="shared" si="36"/>
        <v>0.87881313552258711</v>
      </c>
      <c r="N80" s="7">
        <f t="shared" si="36"/>
        <v>0.92187239147424827</v>
      </c>
      <c r="O80" s="7">
        <f t="shared" si="36"/>
        <v>0.91089780413788124</v>
      </c>
      <c r="P80" s="7">
        <f t="shared" si="36"/>
        <v>0.92142484287891757</v>
      </c>
      <c r="Q80" s="7">
        <f t="shared" si="36"/>
        <v>0.94949848866057462</v>
      </c>
      <c r="R80" s="7">
        <f t="shared" si="36"/>
        <v>0.94063563889392854</v>
      </c>
      <c r="S80" s="7">
        <f t="shared" si="36"/>
        <v>0.92579304314920952</v>
      </c>
      <c r="T80" s="7">
        <f t="shared" si="36"/>
        <v>0.938561166961705</v>
      </c>
      <c r="U80" s="7">
        <f t="shared" si="36"/>
        <v>0.96755476502527615</v>
      </c>
      <c r="V80" s="7">
        <f t="shared" si="36"/>
        <v>0.97661665663473818</v>
      </c>
      <c r="W80" s="7">
        <f t="shared" ref="W80:X80" si="37">W75/W71</f>
        <v>0.98378128904120576</v>
      </c>
      <c r="X80" s="7">
        <f t="shared" si="37"/>
        <v>0.98951919290096557</v>
      </c>
      <c r="Y80" s="7">
        <f t="shared" ref="Y80:Z80" si="38">Y75/Y71</f>
        <v>0.98471232548145626</v>
      </c>
      <c r="Z80" s="7">
        <f t="shared" si="38"/>
        <v>0.98607073995988526</v>
      </c>
      <c r="AA80" s="7">
        <f t="shared" ref="AA80:AB80" si="39">AA75/AA71</f>
        <v>0.98961086831581768</v>
      </c>
      <c r="AB80" s="7">
        <f t="shared" si="39"/>
        <v>0.98983584616705589</v>
      </c>
      <c r="AC80" s="7">
        <f t="shared" ref="AC80:AD80" si="40">AC75/AC71</f>
        <v>0.99342287282950659</v>
      </c>
      <c r="AD80" s="7">
        <f t="shared" si="40"/>
        <v>0.99625552622629598</v>
      </c>
      <c r="AE80" s="7">
        <f t="shared" ref="AE80:AG80" si="41">AE75/AE71</f>
        <v>0.99665183087938281</v>
      </c>
      <c r="AF80" s="7">
        <f t="shared" si="41"/>
        <v>0.99683540889628408</v>
      </c>
      <c r="AG80" s="7">
        <f t="shared" si="41"/>
        <v>0.99929361732799937</v>
      </c>
      <c r="AH80" s="7">
        <f t="shared" ref="AH80:AI80" si="42">AH75/AH71</f>
        <v>0.99983982523272219</v>
      </c>
      <c r="AI80" s="7">
        <f t="shared" si="42"/>
        <v>0.99984348020456459</v>
      </c>
      <c r="AJ80" s="7">
        <f t="shared" ref="AJ80:AK80" si="43">AJ75/AJ71</f>
        <v>0.99984605007748983</v>
      </c>
      <c r="AK80" s="7">
        <f t="shared" si="43"/>
        <v>0.99984799561373294</v>
      </c>
      <c r="AL80" s="7">
        <f t="shared" ref="AL80:AO80" si="44">AL75/AL71</f>
        <v>0.99978654706096914</v>
      </c>
      <c r="AM80" s="7">
        <f t="shared" si="44"/>
        <v>0.99980154323165071</v>
      </c>
      <c r="AN80" s="7">
        <f t="shared" si="44"/>
        <v>0.99981511818394575</v>
      </c>
      <c r="AO80" s="7">
        <f t="shared" si="44"/>
        <v>0.99985839517217157</v>
      </c>
      <c r="AP80" s="7">
        <f t="shared" ref="AP80:AR80" si="45">AP75/AP71</f>
        <v>0.99998090672027151</v>
      </c>
      <c r="AQ80" s="7">
        <f t="shared" si="45"/>
        <v>0.99998305892226291</v>
      </c>
      <c r="AR80" s="7">
        <f t="shared" si="45"/>
        <v>0.99998442792073816</v>
      </c>
      <c r="AS80" s="7">
        <f t="shared" ref="AS80" si="46">AS75/AS71</f>
        <v>0.99998572789779716</v>
      </c>
    </row>
    <row r="81" spans="1:45" x14ac:dyDescent="0.3">
      <c r="G81" s="4" t="s">
        <v>124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5" x14ac:dyDescent="0.3">
      <c r="A82" s="6"/>
      <c r="B82" s="6"/>
      <c r="C82" s="6" t="s">
        <v>67</v>
      </c>
      <c r="D82" s="6"/>
      <c r="E82" s="6"/>
      <c r="F82" s="6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</row>
    <row r="83" spans="1:45" x14ac:dyDescent="0.3">
      <c r="A83" s="6"/>
      <c r="B83" s="6"/>
      <c r="C83" s="6"/>
      <c r="D83" s="6" t="s">
        <v>128</v>
      </c>
      <c r="E83" s="6"/>
      <c r="G83" s="97" t="s">
        <v>55</v>
      </c>
      <c r="H83" s="97" t="s">
        <v>55</v>
      </c>
      <c r="I83" s="97" t="s">
        <v>55</v>
      </c>
      <c r="J83" s="97" t="s">
        <v>55</v>
      </c>
      <c r="K83" s="97" t="s">
        <v>55</v>
      </c>
      <c r="L83" s="97" t="s">
        <v>55</v>
      </c>
      <c r="M83" s="97">
        <v>14859</v>
      </c>
      <c r="N83" s="97">
        <v>16211</v>
      </c>
      <c r="O83" s="14">
        <v>17044</v>
      </c>
      <c r="P83" s="14">
        <v>16794</v>
      </c>
      <c r="Q83" s="14">
        <v>15718</v>
      </c>
      <c r="R83" s="14">
        <v>15033</v>
      </c>
      <c r="S83" s="14">
        <v>16524</v>
      </c>
      <c r="T83" s="14">
        <v>19800</v>
      </c>
      <c r="U83" s="14">
        <v>21992</v>
      </c>
      <c r="V83" s="14">
        <v>22082</v>
      </c>
      <c r="W83" s="14">
        <v>25340</v>
      </c>
      <c r="X83" s="14">
        <v>29727</v>
      </c>
      <c r="Y83" s="14">
        <v>32191</v>
      </c>
      <c r="Z83" s="14">
        <v>32466</v>
      </c>
      <c r="AA83" s="14">
        <v>34571</v>
      </c>
      <c r="AB83" s="14">
        <v>36330</v>
      </c>
      <c r="AC83" s="14">
        <v>38111</v>
      </c>
      <c r="AD83" s="14">
        <v>41566</v>
      </c>
      <c r="AE83" s="14">
        <v>45609</v>
      </c>
      <c r="AF83" s="14">
        <v>47277</v>
      </c>
      <c r="AG83" s="14">
        <v>47901</v>
      </c>
      <c r="AH83" s="14">
        <v>43818</v>
      </c>
      <c r="AI83" s="14">
        <v>42833</v>
      </c>
      <c r="AJ83" s="14">
        <v>43906</v>
      </c>
      <c r="AK83" s="14">
        <v>43324</v>
      </c>
      <c r="AL83" s="14">
        <v>44261</v>
      </c>
      <c r="AM83" s="14">
        <v>47860</v>
      </c>
      <c r="AN83" s="14">
        <v>51252</v>
      </c>
      <c r="AO83" s="14">
        <v>64562</v>
      </c>
      <c r="AP83" s="14">
        <v>69803</v>
      </c>
      <c r="AQ83" s="14">
        <v>75436.226820747106</v>
      </c>
      <c r="AR83" s="14">
        <v>82975.513371106863</v>
      </c>
      <c r="AS83" s="14">
        <v>88524.675436928432</v>
      </c>
    </row>
    <row r="84" spans="1:45" ht="14.5" x14ac:dyDescent="0.35">
      <c r="A84" s="6"/>
      <c r="B84" s="6"/>
      <c r="C84" s="6"/>
      <c r="F84" s="13" t="s">
        <v>7</v>
      </c>
      <c r="G84" s="98" t="s">
        <v>55</v>
      </c>
      <c r="H84" s="98" t="s">
        <v>55</v>
      </c>
      <c r="I84" s="98" t="s">
        <v>55</v>
      </c>
      <c r="J84" s="98" t="s">
        <v>55</v>
      </c>
      <c r="K84" s="98" t="s">
        <v>55</v>
      </c>
      <c r="L84" s="98" t="s">
        <v>55</v>
      </c>
      <c r="M84" s="98" t="s">
        <v>55</v>
      </c>
      <c r="N84" s="98" t="s">
        <v>55</v>
      </c>
      <c r="O84" s="98" t="s">
        <v>55</v>
      </c>
      <c r="P84" s="10">
        <v>0</v>
      </c>
      <c r="Q84" s="10">
        <v>0</v>
      </c>
      <c r="R84" s="4">
        <v>0</v>
      </c>
      <c r="S84" s="4">
        <v>0</v>
      </c>
      <c r="T84" s="4">
        <v>0</v>
      </c>
      <c r="U84" s="15">
        <v>1841</v>
      </c>
      <c r="V84" s="15">
        <v>2651</v>
      </c>
      <c r="W84" s="15">
        <v>2311</v>
      </c>
      <c r="X84" s="15">
        <v>3013</v>
      </c>
      <c r="Y84" s="15">
        <v>3322</v>
      </c>
      <c r="Z84" s="15">
        <v>1142</v>
      </c>
      <c r="AA84" s="15">
        <v>298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1246</v>
      </c>
      <c r="AN84" s="15">
        <v>2085</v>
      </c>
      <c r="AO84" s="15">
        <v>4007</v>
      </c>
      <c r="AP84" s="15">
        <v>3821</v>
      </c>
      <c r="AQ84" s="15">
        <v>4353.8654483561768</v>
      </c>
      <c r="AR84" s="15">
        <v>3935.7609440975857</v>
      </c>
      <c r="AS84" s="15">
        <v>2803.2050063097481</v>
      </c>
    </row>
    <row r="85" spans="1:45" ht="14.5" x14ac:dyDescent="0.35">
      <c r="A85" s="6"/>
      <c r="B85" s="6"/>
      <c r="C85" s="6"/>
      <c r="F85" s="13" t="s">
        <v>8</v>
      </c>
      <c r="G85" s="98" t="s">
        <v>55</v>
      </c>
      <c r="H85" s="98" t="s">
        <v>55</v>
      </c>
      <c r="I85" s="98" t="s">
        <v>55</v>
      </c>
      <c r="J85" s="98" t="s">
        <v>55</v>
      </c>
      <c r="K85" s="98" t="s">
        <v>55</v>
      </c>
      <c r="L85" s="98" t="s">
        <v>55</v>
      </c>
      <c r="M85" s="98" t="s">
        <v>55</v>
      </c>
      <c r="N85" s="98" t="s">
        <v>55</v>
      </c>
      <c r="O85" s="98" t="s">
        <v>55</v>
      </c>
      <c r="P85" s="15">
        <v>16794</v>
      </c>
      <c r="Q85" s="15">
        <v>15718</v>
      </c>
      <c r="R85" s="15">
        <v>15033</v>
      </c>
      <c r="S85" s="15">
        <v>16524</v>
      </c>
      <c r="T85" s="15">
        <v>19800</v>
      </c>
      <c r="U85" s="15">
        <v>20151</v>
      </c>
      <c r="V85" s="15">
        <v>19431</v>
      </c>
      <c r="W85" s="15">
        <v>23029</v>
      </c>
      <c r="X85" s="15">
        <v>26714</v>
      </c>
      <c r="Y85" s="15">
        <v>28869</v>
      </c>
      <c r="Z85" s="15">
        <v>31324</v>
      </c>
      <c r="AA85" s="15">
        <v>34273</v>
      </c>
      <c r="AB85" s="15">
        <v>36330</v>
      </c>
      <c r="AC85" s="15">
        <v>38111</v>
      </c>
      <c r="AD85" s="15">
        <v>41566</v>
      </c>
      <c r="AE85" s="15">
        <v>45609</v>
      </c>
      <c r="AF85" s="15">
        <v>47277</v>
      </c>
      <c r="AG85" s="15">
        <v>47901</v>
      </c>
      <c r="AH85" s="15">
        <v>43818</v>
      </c>
      <c r="AI85" s="15">
        <v>42833</v>
      </c>
      <c r="AJ85" s="15">
        <v>43906</v>
      </c>
      <c r="AK85" s="15">
        <v>43324</v>
      </c>
      <c r="AL85" s="15">
        <v>44261</v>
      </c>
      <c r="AM85" s="15">
        <v>46614</v>
      </c>
      <c r="AN85" s="15">
        <v>49167</v>
      </c>
      <c r="AO85" s="15">
        <v>60555</v>
      </c>
      <c r="AP85" s="15">
        <v>65982</v>
      </c>
      <c r="AQ85" s="15">
        <v>71082.361372390937</v>
      </c>
      <c r="AR85" s="15">
        <v>79039.752427009284</v>
      </c>
      <c r="AS85" s="15">
        <v>85721.47043061869</v>
      </c>
    </row>
    <row r="86" spans="1:45" ht="12" customHeight="1" x14ac:dyDescent="0.35">
      <c r="A86" s="6"/>
      <c r="B86" s="6"/>
      <c r="C86" s="6"/>
      <c r="F86" s="13"/>
      <c r="G86" s="94"/>
      <c r="H86" s="94"/>
      <c r="I86" s="94"/>
      <c r="J86" s="94"/>
      <c r="K86" s="94"/>
      <c r="L86" s="94"/>
      <c r="M86" s="94"/>
      <c r="N86" s="94"/>
      <c r="O86" s="6"/>
      <c r="P86" s="94"/>
      <c r="Q86" s="94"/>
      <c r="R86" s="9"/>
      <c r="S86" s="6"/>
      <c r="T86" s="6"/>
      <c r="U86" s="9"/>
    </row>
    <row r="87" spans="1:45" x14ac:dyDescent="0.3">
      <c r="D87" s="6" t="s">
        <v>129</v>
      </c>
      <c r="E87" s="6"/>
      <c r="G87" s="97" t="s">
        <v>55</v>
      </c>
      <c r="H87" s="97" t="s">
        <v>55</v>
      </c>
      <c r="I87" s="97" t="s">
        <v>55</v>
      </c>
      <c r="J87" s="97" t="s">
        <v>55</v>
      </c>
      <c r="K87" s="97" t="s">
        <v>55</v>
      </c>
      <c r="L87" s="97" t="s">
        <v>55</v>
      </c>
      <c r="M87" s="97" t="s">
        <v>55</v>
      </c>
      <c r="N87" s="97" t="s">
        <v>55</v>
      </c>
      <c r="O87" s="97" t="s">
        <v>55</v>
      </c>
      <c r="P87" s="14">
        <v>16793.551189485937</v>
      </c>
      <c r="Q87" s="14">
        <v>15718.330714575215</v>
      </c>
      <c r="R87" s="14">
        <v>15033</v>
      </c>
      <c r="S87" s="14">
        <v>16524</v>
      </c>
      <c r="T87" s="14">
        <v>19800</v>
      </c>
      <c r="U87" s="14">
        <v>21992</v>
      </c>
      <c r="V87" s="14">
        <v>22082</v>
      </c>
      <c r="W87" s="14">
        <v>25340</v>
      </c>
      <c r="X87" s="14">
        <v>29727</v>
      </c>
      <c r="Y87" s="14">
        <v>32191</v>
      </c>
      <c r="Z87" s="14">
        <v>32466</v>
      </c>
      <c r="AA87" s="14">
        <v>34571</v>
      </c>
      <c r="AB87" s="14">
        <v>36330</v>
      </c>
      <c r="AC87" s="14">
        <v>38111</v>
      </c>
      <c r="AD87" s="14">
        <v>41566</v>
      </c>
      <c r="AE87" s="14">
        <v>45609</v>
      </c>
      <c r="AF87" s="14">
        <v>47277</v>
      </c>
      <c r="AG87" s="14">
        <v>47901</v>
      </c>
      <c r="AH87" s="14">
        <v>43818</v>
      </c>
      <c r="AI87" s="14">
        <v>42833</v>
      </c>
      <c r="AJ87" s="14">
        <v>43906</v>
      </c>
      <c r="AK87" s="14">
        <v>43324</v>
      </c>
      <c r="AL87" s="14">
        <v>44261</v>
      </c>
      <c r="AM87" s="14">
        <v>47860</v>
      </c>
      <c r="AN87" s="14">
        <v>51252</v>
      </c>
      <c r="AO87" s="14">
        <v>64562</v>
      </c>
      <c r="AP87" s="14">
        <v>69803</v>
      </c>
      <c r="AQ87" s="14">
        <v>75436</v>
      </c>
      <c r="AR87" s="14">
        <v>82976</v>
      </c>
      <c r="AS87" s="14">
        <v>88525</v>
      </c>
    </row>
    <row r="88" spans="1:45" ht="14.5" x14ac:dyDescent="0.35">
      <c r="F88" s="13" t="s">
        <v>13</v>
      </c>
      <c r="G88" s="98" t="s">
        <v>55</v>
      </c>
      <c r="H88" s="98" t="s">
        <v>55</v>
      </c>
      <c r="I88" s="98" t="s">
        <v>55</v>
      </c>
      <c r="J88" s="98" t="s">
        <v>55</v>
      </c>
      <c r="K88" s="98" t="s">
        <v>55</v>
      </c>
      <c r="L88" s="98" t="s">
        <v>55</v>
      </c>
      <c r="M88" s="98" t="s">
        <v>55</v>
      </c>
      <c r="N88" s="98" t="s">
        <v>55</v>
      </c>
      <c r="O88" s="98" t="s">
        <v>55</v>
      </c>
      <c r="P88" s="15">
        <v>3991.8496090500698</v>
      </c>
      <c r="Q88" s="15">
        <v>4138.0590494421976</v>
      </c>
      <c r="R88" s="15">
        <v>4543</v>
      </c>
      <c r="S88" s="15">
        <v>4664</v>
      </c>
      <c r="T88" s="15">
        <v>4468</v>
      </c>
      <c r="U88" s="15">
        <v>4388</v>
      </c>
      <c r="V88" s="15">
        <v>4323</v>
      </c>
      <c r="W88" s="15">
        <v>4391</v>
      </c>
      <c r="X88" s="15">
        <v>4626</v>
      </c>
      <c r="Y88" s="15">
        <v>4581</v>
      </c>
      <c r="Z88" s="15">
        <v>4481</v>
      </c>
      <c r="AA88" s="15">
        <v>5016</v>
      </c>
      <c r="AB88" s="15">
        <v>5439</v>
      </c>
      <c r="AC88" s="15">
        <v>5855</v>
      </c>
      <c r="AD88" s="15">
        <v>7246</v>
      </c>
      <c r="AE88" s="15">
        <v>7315</v>
      </c>
      <c r="AF88" s="15">
        <v>8135</v>
      </c>
      <c r="AG88" s="15">
        <v>8672</v>
      </c>
      <c r="AH88" s="15">
        <v>8037</v>
      </c>
      <c r="AI88" s="15">
        <v>8627</v>
      </c>
      <c r="AJ88" s="15">
        <v>9867</v>
      </c>
      <c r="AK88" s="15">
        <v>10182</v>
      </c>
      <c r="AL88" s="15">
        <v>10709</v>
      </c>
      <c r="AM88" s="15">
        <v>11726</v>
      </c>
      <c r="AN88" s="15">
        <v>12793</v>
      </c>
      <c r="AO88" s="15">
        <v>19275</v>
      </c>
      <c r="AP88" s="15">
        <v>22574</v>
      </c>
      <c r="AQ88" s="15">
        <v>25155</v>
      </c>
      <c r="AR88" s="15">
        <v>28890</v>
      </c>
      <c r="AS88" s="15">
        <v>33212</v>
      </c>
    </row>
    <row r="89" spans="1:45" ht="14.5" x14ac:dyDescent="0.35">
      <c r="F89" s="13" t="s">
        <v>14</v>
      </c>
      <c r="G89" s="98" t="s">
        <v>55</v>
      </c>
      <c r="H89" s="98" t="s">
        <v>55</v>
      </c>
      <c r="I89" s="98" t="s">
        <v>55</v>
      </c>
      <c r="J89" s="98" t="s">
        <v>55</v>
      </c>
      <c r="K89" s="98" t="s">
        <v>55</v>
      </c>
      <c r="L89" s="98" t="s">
        <v>55</v>
      </c>
      <c r="M89" s="98" t="s">
        <v>55</v>
      </c>
      <c r="N89" s="98" t="s">
        <v>55</v>
      </c>
      <c r="O89" s="98" t="s">
        <v>55</v>
      </c>
      <c r="P89" s="15">
        <v>7078.2104807852274</v>
      </c>
      <c r="Q89" s="15">
        <v>6902.7235423685961</v>
      </c>
      <c r="R89" s="15">
        <v>7087</v>
      </c>
      <c r="S89" s="15">
        <v>7944</v>
      </c>
      <c r="T89" s="15">
        <v>9055</v>
      </c>
      <c r="U89" s="15">
        <v>8193</v>
      </c>
      <c r="V89" s="15">
        <v>7237</v>
      </c>
      <c r="W89" s="15">
        <v>8168</v>
      </c>
      <c r="X89" s="15">
        <v>9277</v>
      </c>
      <c r="Y89" s="15">
        <v>9504</v>
      </c>
      <c r="Z89" s="15">
        <v>8249</v>
      </c>
      <c r="AA89" s="15">
        <v>8036</v>
      </c>
      <c r="AB89" s="15">
        <v>8510</v>
      </c>
      <c r="AC89" s="15">
        <v>10069</v>
      </c>
      <c r="AD89" s="15">
        <v>9646</v>
      </c>
      <c r="AE89" s="15">
        <v>10808</v>
      </c>
      <c r="AF89" s="15">
        <v>11392</v>
      </c>
      <c r="AG89" s="15">
        <v>9862</v>
      </c>
      <c r="AH89" s="15">
        <v>7672</v>
      </c>
      <c r="AI89" s="15">
        <v>6635</v>
      </c>
      <c r="AJ89" s="15">
        <v>6396</v>
      </c>
      <c r="AK89" s="15">
        <v>6170</v>
      </c>
      <c r="AL89" s="15">
        <v>6238</v>
      </c>
      <c r="AM89" s="15">
        <v>6289</v>
      </c>
      <c r="AN89" s="15">
        <v>6484</v>
      </c>
      <c r="AO89" s="15">
        <v>8042</v>
      </c>
      <c r="AP89" s="15">
        <v>8308</v>
      </c>
      <c r="AQ89" s="15">
        <v>8581</v>
      </c>
      <c r="AR89" s="15">
        <v>9254</v>
      </c>
      <c r="AS89" s="15">
        <v>8949</v>
      </c>
    </row>
    <row r="90" spans="1:45" ht="14.5" x14ac:dyDescent="0.35">
      <c r="F90" s="13" t="s">
        <v>15</v>
      </c>
      <c r="G90" s="98" t="s">
        <v>55</v>
      </c>
      <c r="H90" s="98" t="s">
        <v>55</v>
      </c>
      <c r="I90" s="98" t="s">
        <v>55</v>
      </c>
      <c r="J90" s="98" t="s">
        <v>55</v>
      </c>
      <c r="K90" s="98" t="s">
        <v>55</v>
      </c>
      <c r="L90" s="98" t="s">
        <v>55</v>
      </c>
      <c r="M90" s="98" t="s">
        <v>55</v>
      </c>
      <c r="N90" s="98" t="s">
        <v>55</v>
      </c>
      <c r="O90" s="98" t="s">
        <v>55</v>
      </c>
      <c r="P90" s="15">
        <v>5723.4910996506405</v>
      </c>
      <c r="Q90" s="15">
        <v>4677.5481227644214</v>
      </c>
      <c r="R90" s="15">
        <v>3403</v>
      </c>
      <c r="S90" s="15">
        <v>3916</v>
      </c>
      <c r="T90" s="15">
        <v>6277</v>
      </c>
      <c r="U90" s="15">
        <v>9411</v>
      </c>
      <c r="V90" s="15">
        <v>10522</v>
      </c>
      <c r="W90" s="15">
        <v>12781</v>
      </c>
      <c r="X90" s="15">
        <v>15824</v>
      </c>
      <c r="Y90" s="15">
        <v>18106</v>
      </c>
      <c r="Z90" s="15">
        <v>19736</v>
      </c>
      <c r="AA90" s="15">
        <v>21519</v>
      </c>
      <c r="AB90" s="15">
        <v>22381</v>
      </c>
      <c r="AC90" s="15">
        <v>22187</v>
      </c>
      <c r="AD90" s="15">
        <v>24674</v>
      </c>
      <c r="AE90" s="15">
        <v>27486</v>
      </c>
      <c r="AF90" s="15">
        <v>27750</v>
      </c>
      <c r="AG90" s="15">
        <v>29367</v>
      </c>
      <c r="AH90" s="15">
        <v>28109</v>
      </c>
      <c r="AI90" s="15">
        <v>27571</v>
      </c>
      <c r="AJ90" s="15">
        <v>27643</v>
      </c>
      <c r="AK90" s="15">
        <v>26972</v>
      </c>
      <c r="AL90" s="15">
        <v>27314</v>
      </c>
      <c r="AM90" s="15">
        <v>29845</v>
      </c>
      <c r="AN90" s="15">
        <v>31975</v>
      </c>
      <c r="AO90" s="15">
        <v>37245</v>
      </c>
      <c r="AP90" s="15">
        <v>38921</v>
      </c>
      <c r="AQ90" s="15">
        <v>41700</v>
      </c>
      <c r="AR90" s="15">
        <v>44832</v>
      </c>
      <c r="AS90" s="15">
        <v>46364</v>
      </c>
    </row>
    <row r="91" spans="1:45" ht="14.5" x14ac:dyDescent="0.35">
      <c r="F91" s="13" t="s">
        <v>73</v>
      </c>
      <c r="G91" s="98" t="s">
        <v>55</v>
      </c>
      <c r="H91" s="98" t="s">
        <v>55</v>
      </c>
      <c r="I91" s="98" t="s">
        <v>55</v>
      </c>
      <c r="J91" s="98" t="s">
        <v>55</v>
      </c>
      <c r="K91" s="98" t="s">
        <v>55</v>
      </c>
      <c r="L91" s="98" t="s">
        <v>55</v>
      </c>
      <c r="M91" s="98" t="s">
        <v>55</v>
      </c>
      <c r="N91" s="98" t="s">
        <v>55</v>
      </c>
      <c r="O91" s="98" t="s">
        <v>55</v>
      </c>
      <c r="P91" s="15">
        <v>2905</v>
      </c>
      <c r="Q91" s="15">
        <v>3295</v>
      </c>
      <c r="R91" s="15">
        <v>3226</v>
      </c>
      <c r="S91" s="15">
        <v>3708</v>
      </c>
      <c r="T91" s="15">
        <v>6021</v>
      </c>
      <c r="U91" s="15">
        <v>8760</v>
      </c>
      <c r="V91" s="15">
        <v>9682</v>
      </c>
      <c r="W91" s="15">
        <v>11857</v>
      </c>
      <c r="X91" s="15">
        <v>14895</v>
      </c>
      <c r="Y91" s="15">
        <v>17135</v>
      </c>
      <c r="Z91" s="15">
        <v>19154</v>
      </c>
      <c r="AA91" s="15">
        <v>20813</v>
      </c>
      <c r="AB91" s="15">
        <v>21578</v>
      </c>
      <c r="AC91" s="15">
        <v>21370</v>
      </c>
      <c r="AD91" s="15">
        <v>23730</v>
      </c>
      <c r="AE91" s="15">
        <v>26710</v>
      </c>
      <c r="AF91" s="15">
        <v>27629</v>
      </c>
      <c r="AG91" s="15">
        <v>29296</v>
      </c>
      <c r="AH91" s="15">
        <v>28074</v>
      </c>
      <c r="AI91" s="15">
        <v>27549</v>
      </c>
      <c r="AJ91" s="15">
        <v>27628</v>
      </c>
      <c r="AK91" s="15">
        <v>26961</v>
      </c>
      <c r="AL91" s="15">
        <v>27304</v>
      </c>
      <c r="AM91" s="15">
        <v>29838</v>
      </c>
      <c r="AN91" s="15">
        <v>31970</v>
      </c>
      <c r="AO91" s="15">
        <v>37243</v>
      </c>
      <c r="AP91" s="15">
        <v>38920</v>
      </c>
      <c r="AQ91" s="15">
        <v>41699</v>
      </c>
      <c r="AR91" s="15">
        <v>44832</v>
      </c>
      <c r="AS91" s="15">
        <v>46364</v>
      </c>
    </row>
    <row r="92" spans="1:45" ht="6.75" customHeight="1" x14ac:dyDescent="0.35">
      <c r="F92" s="13"/>
      <c r="G92" s="15"/>
      <c r="H92" s="15"/>
      <c r="I92" s="15"/>
      <c r="J92" s="15"/>
      <c r="K92" s="15"/>
      <c r="L92" s="15"/>
      <c r="M92" s="15"/>
      <c r="N92" s="15"/>
      <c r="O92" s="10"/>
      <c r="P92" s="15"/>
      <c r="Q92" s="15"/>
      <c r="R92" s="15"/>
      <c r="S92" s="15"/>
      <c r="T92" s="15"/>
      <c r="U92" s="15"/>
      <c r="V92" s="14"/>
      <c r="AS92" s="15"/>
    </row>
    <row r="93" spans="1:45" ht="14.5" x14ac:dyDescent="0.35">
      <c r="D93" s="4" t="s">
        <v>9</v>
      </c>
      <c r="F93" s="13"/>
      <c r="G93" s="97" t="s">
        <v>55</v>
      </c>
      <c r="H93" s="97" t="s">
        <v>55</v>
      </c>
      <c r="I93" s="97" t="s">
        <v>55</v>
      </c>
      <c r="J93" s="97" t="s">
        <v>55</v>
      </c>
      <c r="K93" s="97" t="s">
        <v>55</v>
      </c>
      <c r="L93" s="97" t="s">
        <v>55</v>
      </c>
      <c r="M93" s="97" t="s">
        <v>55</v>
      </c>
      <c r="N93" s="97" t="s">
        <v>55</v>
      </c>
      <c r="O93" s="97" t="s">
        <v>55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0.99999999999999989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>
        <v>1</v>
      </c>
      <c r="AI93" s="11">
        <v>1</v>
      </c>
      <c r="AJ93" s="11">
        <v>1</v>
      </c>
      <c r="AK93" s="11">
        <v>1</v>
      </c>
      <c r="AL93" s="11">
        <v>1</v>
      </c>
      <c r="AM93" s="11">
        <v>1</v>
      </c>
      <c r="AN93" s="11">
        <v>1</v>
      </c>
      <c r="AO93" s="11">
        <v>1</v>
      </c>
      <c r="AP93" s="11">
        <v>1</v>
      </c>
      <c r="AQ93" s="11">
        <v>1</v>
      </c>
      <c r="AR93" s="11">
        <v>1</v>
      </c>
      <c r="AS93" s="11">
        <v>1</v>
      </c>
    </row>
    <row r="94" spans="1:45" ht="14.5" x14ac:dyDescent="0.35">
      <c r="F94" s="13" t="s">
        <v>13</v>
      </c>
      <c r="G94" s="98" t="s">
        <v>55</v>
      </c>
      <c r="H94" s="98" t="s">
        <v>55</v>
      </c>
      <c r="I94" s="98" t="s">
        <v>55</v>
      </c>
      <c r="J94" s="98" t="s">
        <v>55</v>
      </c>
      <c r="K94" s="98" t="s">
        <v>55</v>
      </c>
      <c r="L94" s="98" t="s">
        <v>55</v>
      </c>
      <c r="M94" s="98" t="s">
        <v>55</v>
      </c>
      <c r="N94" s="98" t="s">
        <v>55</v>
      </c>
      <c r="O94" s="98" t="s">
        <v>55</v>
      </c>
      <c r="P94" s="7">
        <v>0.23770133928250248</v>
      </c>
      <c r="Q94" s="7">
        <v>0.26326326405672829</v>
      </c>
      <c r="R94" s="7">
        <v>0.30220182265682166</v>
      </c>
      <c r="S94" s="7">
        <v>0.2822561123214718</v>
      </c>
      <c r="T94" s="7">
        <v>0.22565656565656567</v>
      </c>
      <c r="U94" s="7">
        <v>0.19952710076391414</v>
      </c>
      <c r="V94" s="7">
        <v>0.19577031066026629</v>
      </c>
      <c r="W94" s="7">
        <v>0.17328334648776639</v>
      </c>
      <c r="X94" s="7">
        <v>0.15561610656978506</v>
      </c>
      <c r="Y94" s="7">
        <v>0.14230685595352738</v>
      </c>
      <c r="Z94" s="7">
        <v>0.13802131460604941</v>
      </c>
      <c r="AA94" s="7">
        <v>0.14509270776084002</v>
      </c>
      <c r="AB94" s="7">
        <v>0.14971098265895955</v>
      </c>
      <c r="AC94" s="7">
        <v>0.15363018551074492</v>
      </c>
      <c r="AD94" s="7">
        <v>0.17432516960977723</v>
      </c>
      <c r="AE94" s="7">
        <v>0.16038501173014097</v>
      </c>
      <c r="AF94" s="7">
        <v>0.17207098589165978</v>
      </c>
      <c r="AG94" s="7">
        <v>0.18104006179411702</v>
      </c>
      <c r="AH94" s="7">
        <v>0.18341777351773245</v>
      </c>
      <c r="AI94" s="7">
        <v>0.20141012770527397</v>
      </c>
      <c r="AJ94" s="7">
        <v>0.22473010522479844</v>
      </c>
      <c r="AK94" s="7">
        <v>0.23501985042932325</v>
      </c>
      <c r="AL94" s="7">
        <v>0.24195115338559905</v>
      </c>
      <c r="AM94" s="7">
        <v>0.24500626828249059</v>
      </c>
      <c r="AN94" s="7">
        <v>0.24960977132599704</v>
      </c>
      <c r="AO94" s="7">
        <v>0.2985502307859112</v>
      </c>
      <c r="AP94" s="7">
        <v>0.3233958425855622</v>
      </c>
      <c r="AQ94" s="7">
        <v>0.33346147727875286</v>
      </c>
      <c r="AR94" s="7">
        <v>0.34817296567682221</v>
      </c>
      <c r="AS94" s="7">
        <v>0.37517085569048292</v>
      </c>
    </row>
    <row r="95" spans="1:45" ht="14.5" x14ac:dyDescent="0.35">
      <c r="F95" s="13" t="s">
        <v>14</v>
      </c>
      <c r="G95" s="98" t="s">
        <v>55</v>
      </c>
      <c r="H95" s="98" t="s">
        <v>55</v>
      </c>
      <c r="I95" s="98" t="s">
        <v>55</v>
      </c>
      <c r="J95" s="98" t="s">
        <v>55</v>
      </c>
      <c r="K95" s="98" t="s">
        <v>55</v>
      </c>
      <c r="L95" s="98" t="s">
        <v>55</v>
      </c>
      <c r="M95" s="98" t="s">
        <v>55</v>
      </c>
      <c r="N95" s="98" t="s">
        <v>55</v>
      </c>
      <c r="O95" s="98" t="s">
        <v>55</v>
      </c>
      <c r="P95" s="7">
        <v>0.42148384227492841</v>
      </c>
      <c r="Q95" s="7">
        <v>0.43915118390834423</v>
      </c>
      <c r="R95" s="7">
        <v>0.47142952171888514</v>
      </c>
      <c r="S95" s="7">
        <v>0.48075526506899058</v>
      </c>
      <c r="T95" s="7">
        <v>0.4573232323232323</v>
      </c>
      <c r="U95" s="7">
        <v>0.37254456165878502</v>
      </c>
      <c r="V95" s="7">
        <v>0.32773299519971016</v>
      </c>
      <c r="W95" s="7">
        <v>0.32233622730860301</v>
      </c>
      <c r="X95" s="7">
        <v>0.31207319944831297</v>
      </c>
      <c r="Y95" s="7">
        <v>0.29523779938492123</v>
      </c>
      <c r="Z95" s="7">
        <v>0.25408119263229223</v>
      </c>
      <c r="AA95" s="7">
        <v>0.2334491625929247</v>
      </c>
      <c r="AB95" s="7">
        <v>0.23424167354803194</v>
      </c>
      <c r="AC95" s="7">
        <v>0.26420193644879431</v>
      </c>
      <c r="AD95" s="7">
        <v>0.23206466823846414</v>
      </c>
      <c r="AE95" s="7">
        <v>0.23697077331228486</v>
      </c>
      <c r="AF95" s="7">
        <v>0.2409628360513569</v>
      </c>
      <c r="AG95" s="7">
        <v>0.20588296695267322</v>
      </c>
      <c r="AH95" s="7">
        <v>0.17508786343511798</v>
      </c>
      <c r="AI95" s="7">
        <v>0.15490392921345691</v>
      </c>
      <c r="AJ95" s="7">
        <v>0.14567485081765591</v>
      </c>
      <c r="AK95" s="7">
        <v>0.1424152894469578</v>
      </c>
      <c r="AL95" s="7">
        <v>0.14093671629651386</v>
      </c>
      <c r="AM95" s="7">
        <v>0.13140409527789385</v>
      </c>
      <c r="AN95" s="7">
        <v>0.12651213611176149</v>
      </c>
      <c r="AO95" s="7">
        <v>0.12456243610792726</v>
      </c>
      <c r="AP95" s="7">
        <v>0.11902067246393422</v>
      </c>
      <c r="AQ95" s="7">
        <v>0.11375205472188345</v>
      </c>
      <c r="AR95" s="7">
        <v>0.1115262244504435</v>
      </c>
      <c r="AS95" s="7">
        <v>0.10109008754589099</v>
      </c>
    </row>
    <row r="96" spans="1:45" ht="14.5" x14ac:dyDescent="0.35">
      <c r="F96" s="13" t="s">
        <v>15</v>
      </c>
      <c r="G96" s="98" t="s">
        <v>55</v>
      </c>
      <c r="H96" s="98" t="s">
        <v>55</v>
      </c>
      <c r="I96" s="98" t="s">
        <v>55</v>
      </c>
      <c r="J96" s="98" t="s">
        <v>55</v>
      </c>
      <c r="K96" s="98" t="s">
        <v>55</v>
      </c>
      <c r="L96" s="98" t="s">
        <v>55</v>
      </c>
      <c r="M96" s="98" t="s">
        <v>55</v>
      </c>
      <c r="N96" s="98" t="s">
        <v>55</v>
      </c>
      <c r="O96" s="98" t="s">
        <v>55</v>
      </c>
      <c r="P96" s="7">
        <v>0.34081481844256911</v>
      </c>
      <c r="Q96" s="7">
        <v>0.29758555203492748</v>
      </c>
      <c r="R96" s="7">
        <v>0.22636865562429323</v>
      </c>
      <c r="S96" s="7">
        <v>0.23698862260953765</v>
      </c>
      <c r="T96" s="7">
        <v>0.31702020202020204</v>
      </c>
      <c r="U96" s="7">
        <v>0.42792833757730081</v>
      </c>
      <c r="V96" s="7">
        <v>0.47649669414002355</v>
      </c>
      <c r="W96" s="7">
        <v>0.50438042620363066</v>
      </c>
      <c r="X96" s="7">
        <v>0.53231069398190201</v>
      </c>
      <c r="Y96" s="7">
        <v>0.56245534466155134</v>
      </c>
      <c r="Z96" s="7">
        <v>0.60789749276165839</v>
      </c>
      <c r="AA96" s="7">
        <v>0.62245812964623526</v>
      </c>
      <c r="AB96" s="7">
        <v>0.61604734379300852</v>
      </c>
      <c r="AC96" s="7">
        <v>0.58216787804046077</v>
      </c>
      <c r="AD96" s="7">
        <v>0.59361016215175866</v>
      </c>
      <c r="AE96" s="7">
        <v>0.60264421495757414</v>
      </c>
      <c r="AF96" s="7">
        <v>0.58696617805698326</v>
      </c>
      <c r="AG96" s="7">
        <v>0.6130769712532097</v>
      </c>
      <c r="AH96" s="7">
        <v>0.64149436304714957</v>
      </c>
      <c r="AI96" s="7">
        <v>0.64368594308126914</v>
      </c>
      <c r="AJ96" s="7">
        <v>0.62959504395754562</v>
      </c>
      <c r="AK96" s="7">
        <v>0.62256486012371892</v>
      </c>
      <c r="AL96" s="7">
        <v>0.61711213031788703</v>
      </c>
      <c r="AM96" s="7">
        <v>0.62358963643961551</v>
      </c>
      <c r="AN96" s="7">
        <v>0.62387809256224147</v>
      </c>
      <c r="AO96" s="7">
        <v>0.57688733310616147</v>
      </c>
      <c r="AP96" s="7">
        <v>0.55758348495050358</v>
      </c>
      <c r="AQ96" s="7">
        <v>0.55278646799936371</v>
      </c>
      <c r="AR96" s="7">
        <v>0.54030080987273432</v>
      </c>
      <c r="AS96" s="7">
        <v>0.52373905676362609</v>
      </c>
    </row>
    <row r="97" spans="4:45" x14ac:dyDescent="0.3">
      <c r="G97" s="10"/>
      <c r="H97" s="10"/>
      <c r="I97" s="10"/>
      <c r="J97" s="10"/>
      <c r="K97" s="10"/>
      <c r="L97" s="10"/>
      <c r="M97" s="10"/>
      <c r="N97" s="10"/>
      <c r="P97" s="10"/>
      <c r="Q97" s="10"/>
      <c r="R97" s="10"/>
      <c r="S97" s="10"/>
      <c r="T97" s="10"/>
      <c r="V97" s="7"/>
    </row>
    <row r="98" spans="4:45" x14ac:dyDescent="0.3">
      <c r="D98" s="6" t="s">
        <v>130</v>
      </c>
      <c r="E98" s="6"/>
      <c r="G98" s="97" t="s">
        <v>55</v>
      </c>
      <c r="H98" s="97" t="s">
        <v>55</v>
      </c>
      <c r="I98" s="97" t="s">
        <v>55</v>
      </c>
      <c r="J98" s="97" t="s">
        <v>55</v>
      </c>
      <c r="K98" s="97" t="s">
        <v>55</v>
      </c>
      <c r="L98" s="97" t="s">
        <v>55</v>
      </c>
      <c r="M98" s="97">
        <v>14859</v>
      </c>
      <c r="N98" s="97">
        <v>16211</v>
      </c>
      <c r="O98" s="97">
        <v>17044</v>
      </c>
      <c r="P98" s="14">
        <v>16794</v>
      </c>
      <c r="Q98" s="14">
        <v>15718</v>
      </c>
      <c r="R98" s="14">
        <v>15033</v>
      </c>
      <c r="S98" s="14">
        <v>16524</v>
      </c>
      <c r="T98" s="14">
        <v>19800.049689440995</v>
      </c>
      <c r="U98" s="14">
        <v>21992</v>
      </c>
      <c r="V98" s="14">
        <v>22082</v>
      </c>
      <c r="W98" s="14">
        <v>25340</v>
      </c>
      <c r="X98" s="14">
        <v>29727</v>
      </c>
      <c r="Y98" s="14">
        <v>32191</v>
      </c>
      <c r="Z98" s="14">
        <v>32466</v>
      </c>
      <c r="AA98" s="14">
        <v>34571</v>
      </c>
      <c r="AB98" s="14">
        <v>36330</v>
      </c>
      <c r="AC98" s="14">
        <v>38111</v>
      </c>
      <c r="AD98" s="14">
        <v>41566</v>
      </c>
      <c r="AE98" s="14">
        <v>45609</v>
      </c>
      <c r="AF98" s="14">
        <v>47277</v>
      </c>
      <c r="AG98" s="14">
        <v>47901</v>
      </c>
      <c r="AH98" s="14">
        <v>43818</v>
      </c>
      <c r="AI98" s="14">
        <v>42833</v>
      </c>
      <c r="AJ98" s="14">
        <v>43906</v>
      </c>
      <c r="AK98" s="14">
        <v>43324</v>
      </c>
      <c r="AL98" s="14">
        <v>44261</v>
      </c>
      <c r="AM98" s="14">
        <v>47859.5</v>
      </c>
      <c r="AN98" s="14">
        <v>51252</v>
      </c>
      <c r="AO98" s="14">
        <v>64562</v>
      </c>
      <c r="AP98" s="14">
        <v>69803</v>
      </c>
      <c r="AQ98" s="14">
        <v>75436</v>
      </c>
      <c r="AR98" s="14">
        <v>82976</v>
      </c>
      <c r="AS98" s="14">
        <v>88525</v>
      </c>
    </row>
    <row r="99" spans="4:45" ht="14.5" x14ac:dyDescent="0.35">
      <c r="F99" s="13" t="s">
        <v>11</v>
      </c>
      <c r="G99" s="98" t="s">
        <v>55</v>
      </c>
      <c r="H99" s="98" t="s">
        <v>55</v>
      </c>
      <c r="I99" s="98" t="s">
        <v>55</v>
      </c>
      <c r="J99" s="98" t="s">
        <v>55</v>
      </c>
      <c r="K99" s="98" t="s">
        <v>55</v>
      </c>
      <c r="L99" s="98" t="s">
        <v>55</v>
      </c>
      <c r="M99" s="98" t="s">
        <v>55</v>
      </c>
      <c r="N99" s="98" t="s">
        <v>55</v>
      </c>
      <c r="O99" s="98" t="s">
        <v>55</v>
      </c>
      <c r="P99" s="15">
        <v>13889</v>
      </c>
      <c r="Q99" s="15">
        <v>12422</v>
      </c>
      <c r="R99" s="15">
        <v>11808</v>
      </c>
      <c r="S99" s="15">
        <v>12817</v>
      </c>
      <c r="T99" s="15">
        <v>13779.049689440995</v>
      </c>
      <c r="U99" s="15">
        <v>13232</v>
      </c>
      <c r="V99" s="15">
        <v>12400</v>
      </c>
      <c r="W99" s="15">
        <v>13483</v>
      </c>
      <c r="X99" s="15">
        <v>14832</v>
      </c>
      <c r="Y99" s="15">
        <v>15056</v>
      </c>
      <c r="Z99" s="15">
        <v>13312</v>
      </c>
      <c r="AA99" s="15">
        <v>13758</v>
      </c>
      <c r="AB99" s="15">
        <v>14752</v>
      </c>
      <c r="AC99" s="15">
        <v>16741</v>
      </c>
      <c r="AD99" s="15">
        <v>17837</v>
      </c>
      <c r="AE99" s="15">
        <v>18899</v>
      </c>
      <c r="AF99" s="15">
        <v>19648</v>
      </c>
      <c r="AG99" s="15">
        <v>18605</v>
      </c>
      <c r="AH99" s="15">
        <v>15745</v>
      </c>
      <c r="AI99" s="15">
        <v>15284</v>
      </c>
      <c r="AJ99" s="15">
        <v>16278</v>
      </c>
      <c r="AK99" s="15">
        <v>16363</v>
      </c>
      <c r="AL99" s="15">
        <v>16957</v>
      </c>
      <c r="AM99" s="15">
        <v>18022</v>
      </c>
      <c r="AN99" s="15">
        <v>19282</v>
      </c>
      <c r="AO99" s="15">
        <v>27319</v>
      </c>
      <c r="AP99" s="15">
        <v>30883</v>
      </c>
      <c r="AQ99" s="15">
        <v>33737</v>
      </c>
      <c r="AR99" s="15">
        <v>38144</v>
      </c>
      <c r="AS99" s="15">
        <v>42161</v>
      </c>
    </row>
    <row r="100" spans="4:45" ht="14.5" x14ac:dyDescent="0.35">
      <c r="F100" s="13" t="s">
        <v>43</v>
      </c>
      <c r="G100" s="98" t="s">
        <v>55</v>
      </c>
      <c r="H100" s="98" t="s">
        <v>55</v>
      </c>
      <c r="I100" s="98" t="s">
        <v>55</v>
      </c>
      <c r="J100" s="98" t="s">
        <v>55</v>
      </c>
      <c r="K100" s="98" t="s">
        <v>55</v>
      </c>
      <c r="L100" s="98" t="s">
        <v>55</v>
      </c>
      <c r="M100" s="98" t="s">
        <v>55</v>
      </c>
      <c r="N100" s="98" t="s">
        <v>55</v>
      </c>
      <c r="O100" s="98" t="s">
        <v>55</v>
      </c>
      <c r="P100" s="15">
        <v>2905</v>
      </c>
      <c r="Q100" s="15">
        <v>2947</v>
      </c>
      <c r="R100" s="15">
        <v>2919</v>
      </c>
      <c r="S100" s="15">
        <v>3363</v>
      </c>
      <c r="T100" s="15">
        <v>5278</v>
      </c>
      <c r="U100" s="15">
        <v>7591</v>
      </c>
      <c r="V100" s="15">
        <v>7818</v>
      </c>
      <c r="W100" s="15">
        <v>9836</v>
      </c>
      <c r="X100" s="15">
        <v>12464</v>
      </c>
      <c r="Y100" s="15">
        <v>14535</v>
      </c>
      <c r="Z100" s="15">
        <v>17338</v>
      </c>
      <c r="AA100" s="15">
        <v>18881</v>
      </c>
      <c r="AB100" s="15">
        <v>19456</v>
      </c>
      <c r="AC100" s="15">
        <v>19216</v>
      </c>
      <c r="AD100" s="15">
        <v>21530</v>
      </c>
      <c r="AE100" s="15">
        <v>23206</v>
      </c>
      <c r="AF100" s="15">
        <v>23449</v>
      </c>
      <c r="AG100" s="15">
        <v>24317</v>
      </c>
      <c r="AH100" s="15">
        <v>23517</v>
      </c>
      <c r="AI100" s="15">
        <v>23208</v>
      </c>
      <c r="AJ100" s="15">
        <v>23498</v>
      </c>
      <c r="AK100" s="15">
        <v>23505</v>
      </c>
      <c r="AL100" s="15">
        <v>23817</v>
      </c>
      <c r="AM100" s="15">
        <v>24842.3</v>
      </c>
      <c r="AN100" s="15">
        <v>24823</v>
      </c>
      <c r="AO100" s="15">
        <v>29161</v>
      </c>
      <c r="AP100" s="15">
        <v>30553</v>
      </c>
      <c r="AQ100" s="15">
        <v>34611</v>
      </c>
      <c r="AR100" s="15">
        <v>37418</v>
      </c>
      <c r="AS100" s="15">
        <v>39878</v>
      </c>
    </row>
    <row r="101" spans="4:45" ht="14.5" x14ac:dyDescent="0.35">
      <c r="F101" s="13" t="s">
        <v>16</v>
      </c>
      <c r="G101" s="98" t="s">
        <v>55</v>
      </c>
      <c r="H101" s="98" t="s">
        <v>55</v>
      </c>
      <c r="I101" s="98" t="s">
        <v>55</v>
      </c>
      <c r="J101" s="98" t="s">
        <v>55</v>
      </c>
      <c r="K101" s="98" t="s">
        <v>55</v>
      </c>
      <c r="L101" s="98" t="s">
        <v>55</v>
      </c>
      <c r="M101" s="98" t="s">
        <v>55</v>
      </c>
      <c r="N101" s="98" t="s">
        <v>55</v>
      </c>
      <c r="O101" s="98" t="s">
        <v>55</v>
      </c>
      <c r="P101" s="15">
        <v>0</v>
      </c>
      <c r="Q101" s="15">
        <v>0</v>
      </c>
      <c r="R101" s="15">
        <v>0</v>
      </c>
      <c r="S101" s="15">
        <v>0</v>
      </c>
      <c r="T101" s="15">
        <v>352</v>
      </c>
      <c r="U101" s="15">
        <v>325</v>
      </c>
      <c r="V101" s="15">
        <v>915</v>
      </c>
      <c r="W101" s="15">
        <v>1062</v>
      </c>
      <c r="X101" s="15">
        <v>1637</v>
      </c>
      <c r="Y101" s="15">
        <v>1775</v>
      </c>
      <c r="Z101" s="15">
        <v>1392</v>
      </c>
      <c r="AA101" s="15">
        <v>1512</v>
      </c>
      <c r="AB101" s="15">
        <v>1682</v>
      </c>
      <c r="AC101" s="15">
        <v>1604</v>
      </c>
      <c r="AD101" s="15">
        <v>1653</v>
      </c>
      <c r="AE101" s="15">
        <v>661</v>
      </c>
      <c r="AF101" s="15">
        <v>647</v>
      </c>
      <c r="AG101" s="15">
        <v>662</v>
      </c>
      <c r="AH101" s="15">
        <v>685</v>
      </c>
      <c r="AI101" s="15">
        <v>609</v>
      </c>
      <c r="AJ101" s="15">
        <v>549</v>
      </c>
      <c r="AK101" s="15">
        <v>0</v>
      </c>
      <c r="AL101" s="15">
        <v>0</v>
      </c>
      <c r="AM101" s="15">
        <v>0</v>
      </c>
      <c r="AN101" s="15">
        <v>841</v>
      </c>
      <c r="AO101" s="15">
        <v>2387</v>
      </c>
      <c r="AP101" s="15">
        <v>4609</v>
      </c>
      <c r="AQ101" s="15">
        <v>4320</v>
      </c>
      <c r="AR101" s="15">
        <v>3811</v>
      </c>
      <c r="AS101" s="15">
        <v>3573</v>
      </c>
    </row>
    <row r="102" spans="4:45" ht="14.5" x14ac:dyDescent="0.35">
      <c r="F102" s="13" t="s">
        <v>17</v>
      </c>
      <c r="G102" s="98" t="s">
        <v>55</v>
      </c>
      <c r="H102" s="98" t="s">
        <v>55</v>
      </c>
      <c r="I102" s="98" t="s">
        <v>55</v>
      </c>
      <c r="J102" s="98" t="s">
        <v>55</v>
      </c>
      <c r="K102" s="98" t="s">
        <v>55</v>
      </c>
      <c r="L102" s="98" t="s">
        <v>55</v>
      </c>
      <c r="M102" s="98" t="s">
        <v>55</v>
      </c>
      <c r="N102" s="98" t="s">
        <v>55</v>
      </c>
      <c r="O102" s="98" t="s">
        <v>55</v>
      </c>
      <c r="P102" s="15">
        <v>0</v>
      </c>
      <c r="Q102" s="15">
        <v>349</v>
      </c>
      <c r="R102" s="15">
        <v>306</v>
      </c>
      <c r="S102" s="15">
        <v>344</v>
      </c>
      <c r="T102" s="15">
        <v>391</v>
      </c>
      <c r="U102" s="15">
        <v>844</v>
      </c>
      <c r="V102" s="15">
        <v>949</v>
      </c>
      <c r="W102" s="15">
        <v>959</v>
      </c>
      <c r="X102" s="15">
        <v>794</v>
      </c>
      <c r="Y102" s="15">
        <v>825</v>
      </c>
      <c r="Z102" s="15">
        <v>424</v>
      </c>
      <c r="AA102" s="15">
        <v>420</v>
      </c>
      <c r="AB102" s="15">
        <v>440</v>
      </c>
      <c r="AC102" s="15">
        <v>550</v>
      </c>
      <c r="AD102" s="15">
        <v>546</v>
      </c>
      <c r="AE102" s="15">
        <v>1837</v>
      </c>
      <c r="AF102" s="15">
        <v>1283</v>
      </c>
      <c r="AG102" s="15">
        <v>1162</v>
      </c>
      <c r="AH102" s="15">
        <v>955</v>
      </c>
      <c r="AI102" s="15">
        <v>831</v>
      </c>
      <c r="AJ102" s="15">
        <v>831</v>
      </c>
      <c r="AK102" s="15">
        <v>850</v>
      </c>
      <c r="AL102" s="15">
        <v>891</v>
      </c>
      <c r="AM102" s="15">
        <v>2316.1999999999998</v>
      </c>
      <c r="AN102" s="15">
        <v>3184</v>
      </c>
      <c r="AO102" s="15">
        <v>2388</v>
      </c>
      <c r="AP102" s="15">
        <v>1687</v>
      </c>
      <c r="AQ102" s="15">
        <v>1787</v>
      </c>
      <c r="AR102" s="15">
        <v>1615</v>
      </c>
      <c r="AS102" s="15">
        <v>966</v>
      </c>
    </row>
    <row r="103" spans="4:45" ht="14.5" x14ac:dyDescent="0.35">
      <c r="F103" s="13" t="s">
        <v>79</v>
      </c>
      <c r="G103" s="98" t="s">
        <v>55</v>
      </c>
      <c r="H103" s="98" t="s">
        <v>55</v>
      </c>
      <c r="I103" s="98" t="s">
        <v>55</v>
      </c>
      <c r="J103" s="98" t="s">
        <v>55</v>
      </c>
      <c r="K103" s="98" t="s">
        <v>55</v>
      </c>
      <c r="L103" s="98" t="s">
        <v>55</v>
      </c>
      <c r="M103" s="98" t="s">
        <v>55</v>
      </c>
      <c r="N103" s="98" t="s">
        <v>55</v>
      </c>
      <c r="O103" s="98" t="s">
        <v>55</v>
      </c>
      <c r="P103" s="15">
        <v>0</v>
      </c>
      <c r="Q103" s="98">
        <v>0</v>
      </c>
      <c r="R103" s="98">
        <v>0</v>
      </c>
      <c r="S103" s="98">
        <v>0</v>
      </c>
      <c r="T103" s="98">
        <v>0</v>
      </c>
      <c r="U103" s="98">
        <v>0</v>
      </c>
      <c r="V103" s="98">
        <v>0</v>
      </c>
      <c r="W103" s="98">
        <v>0</v>
      </c>
      <c r="X103" s="98">
        <v>0</v>
      </c>
      <c r="Y103" s="98">
        <v>0</v>
      </c>
      <c r="Z103" s="98">
        <v>0</v>
      </c>
      <c r="AA103" s="98">
        <v>0</v>
      </c>
      <c r="AB103" s="98">
        <v>0</v>
      </c>
      <c r="AC103" s="98">
        <v>0</v>
      </c>
      <c r="AD103" s="98">
        <v>0</v>
      </c>
      <c r="AE103" s="98">
        <v>0</v>
      </c>
      <c r="AF103" s="98">
        <v>0</v>
      </c>
      <c r="AG103" s="98">
        <v>0</v>
      </c>
      <c r="AH103" s="98">
        <v>0</v>
      </c>
      <c r="AI103" s="98">
        <v>0</v>
      </c>
      <c r="AJ103" s="98">
        <v>0</v>
      </c>
      <c r="AK103" s="98">
        <v>0</v>
      </c>
      <c r="AL103" s="98">
        <v>0</v>
      </c>
      <c r="AM103" s="15">
        <v>212</v>
      </c>
      <c r="AN103" s="15">
        <v>569</v>
      </c>
      <c r="AO103" s="15">
        <v>607</v>
      </c>
      <c r="AP103" s="15">
        <v>392</v>
      </c>
      <c r="AQ103" s="15">
        <v>0</v>
      </c>
      <c r="AR103" s="15">
        <v>0</v>
      </c>
      <c r="AS103" s="15">
        <v>0</v>
      </c>
    </row>
    <row r="104" spans="4:45" ht="14.5" x14ac:dyDescent="0.35">
      <c r="F104" s="13" t="s">
        <v>56</v>
      </c>
      <c r="G104" s="98" t="s">
        <v>55</v>
      </c>
      <c r="H104" s="98" t="s">
        <v>55</v>
      </c>
      <c r="I104" s="98" t="s">
        <v>55</v>
      </c>
      <c r="J104" s="98" t="s">
        <v>55</v>
      </c>
      <c r="K104" s="98" t="s">
        <v>55</v>
      </c>
      <c r="L104" s="98" t="s">
        <v>55</v>
      </c>
      <c r="M104" s="98" t="s">
        <v>55</v>
      </c>
      <c r="N104" s="98" t="s">
        <v>55</v>
      </c>
      <c r="O104" s="98" t="s">
        <v>55</v>
      </c>
      <c r="P104" s="15">
        <v>0</v>
      </c>
      <c r="Q104" s="98">
        <v>0</v>
      </c>
      <c r="R104" s="98">
        <v>0</v>
      </c>
      <c r="S104" s="98">
        <v>0</v>
      </c>
      <c r="T104" s="98">
        <v>0</v>
      </c>
      <c r="U104" s="98">
        <v>0</v>
      </c>
      <c r="V104" s="98">
        <v>0</v>
      </c>
      <c r="W104" s="98">
        <v>0</v>
      </c>
      <c r="X104" s="98">
        <v>0</v>
      </c>
      <c r="Y104" s="98">
        <v>0</v>
      </c>
      <c r="Z104" s="98">
        <v>0</v>
      </c>
      <c r="AA104" s="98">
        <v>0</v>
      </c>
      <c r="AB104" s="98">
        <v>0</v>
      </c>
      <c r="AC104" s="98">
        <v>0</v>
      </c>
      <c r="AD104" s="98">
        <v>0</v>
      </c>
      <c r="AE104" s="15">
        <v>1006</v>
      </c>
      <c r="AF104" s="15">
        <v>2250</v>
      </c>
      <c r="AG104" s="15">
        <v>3155</v>
      </c>
      <c r="AH104" s="15">
        <v>2917</v>
      </c>
      <c r="AI104" s="15">
        <v>2901</v>
      </c>
      <c r="AJ104" s="15">
        <v>2750</v>
      </c>
      <c r="AK104" s="15">
        <v>2606</v>
      </c>
      <c r="AL104" s="15">
        <v>2596</v>
      </c>
      <c r="AM104" s="15">
        <v>2467</v>
      </c>
      <c r="AN104" s="15">
        <v>2553</v>
      </c>
      <c r="AO104" s="15">
        <v>2700</v>
      </c>
      <c r="AP104" s="15">
        <v>1679</v>
      </c>
      <c r="AQ104" s="15">
        <v>981</v>
      </c>
      <c r="AR104" s="15">
        <v>988</v>
      </c>
      <c r="AS104" s="15">
        <v>947</v>
      </c>
    </row>
    <row r="105" spans="4:45" ht="14.5" x14ac:dyDescent="0.35">
      <c r="F105" s="13" t="s">
        <v>123</v>
      </c>
      <c r="G105" s="98" t="s">
        <v>55</v>
      </c>
      <c r="H105" s="98" t="s">
        <v>55</v>
      </c>
      <c r="I105" s="98" t="s">
        <v>55</v>
      </c>
      <c r="J105" s="98" t="s">
        <v>55</v>
      </c>
      <c r="K105" s="98" t="s">
        <v>55</v>
      </c>
      <c r="L105" s="98" t="s">
        <v>55</v>
      </c>
      <c r="M105" s="98" t="s">
        <v>55</v>
      </c>
      <c r="N105" s="98" t="s">
        <v>55</v>
      </c>
      <c r="O105" s="98" t="s">
        <v>55</v>
      </c>
      <c r="P105" s="15">
        <v>0</v>
      </c>
      <c r="Q105" s="98">
        <v>0</v>
      </c>
      <c r="R105" s="98">
        <v>0</v>
      </c>
      <c r="S105" s="98">
        <v>0</v>
      </c>
      <c r="T105" s="98">
        <v>0</v>
      </c>
      <c r="U105" s="98">
        <v>0</v>
      </c>
      <c r="V105" s="98">
        <v>0</v>
      </c>
      <c r="W105" s="98">
        <v>0</v>
      </c>
      <c r="X105" s="98">
        <v>0</v>
      </c>
      <c r="Y105" s="98">
        <v>0</v>
      </c>
      <c r="Z105" s="98">
        <v>0</v>
      </c>
      <c r="AA105" s="98">
        <v>0</v>
      </c>
      <c r="AB105" s="98">
        <v>0</v>
      </c>
      <c r="AC105" s="98">
        <v>0</v>
      </c>
      <c r="AD105" s="98">
        <v>0</v>
      </c>
      <c r="AE105" s="98">
        <v>0</v>
      </c>
      <c r="AF105" s="98">
        <v>0</v>
      </c>
      <c r="AG105" s="98">
        <v>0</v>
      </c>
      <c r="AH105" s="98">
        <v>0</v>
      </c>
      <c r="AI105" s="98">
        <v>0</v>
      </c>
      <c r="AJ105" s="98">
        <v>0</v>
      </c>
      <c r="AK105" s="98">
        <v>0</v>
      </c>
      <c r="AL105" s="98">
        <v>0</v>
      </c>
      <c r="AM105" s="98">
        <v>0</v>
      </c>
      <c r="AN105" s="98">
        <v>0</v>
      </c>
      <c r="AO105" s="98">
        <v>0</v>
      </c>
      <c r="AP105" s="98">
        <v>0</v>
      </c>
      <c r="AQ105" s="98">
        <v>0</v>
      </c>
      <c r="AR105" s="15">
        <v>1000</v>
      </c>
      <c r="AS105" s="15">
        <v>1000</v>
      </c>
    </row>
    <row r="106" spans="4:45" ht="14.5" x14ac:dyDescent="0.35">
      <c r="F106" s="1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10"/>
      <c r="T106" s="10"/>
      <c r="U106" s="10"/>
    </row>
    <row r="107" spans="4:45" x14ac:dyDescent="0.3">
      <c r="D107" s="4" t="s">
        <v>9</v>
      </c>
      <c r="G107" s="97" t="s">
        <v>55</v>
      </c>
      <c r="H107" s="97" t="s">
        <v>55</v>
      </c>
      <c r="I107" s="97" t="s">
        <v>55</v>
      </c>
      <c r="J107" s="97" t="s">
        <v>55</v>
      </c>
      <c r="K107" s="97" t="s">
        <v>55</v>
      </c>
      <c r="L107" s="97" t="s">
        <v>55</v>
      </c>
      <c r="M107" s="97" t="s">
        <v>55</v>
      </c>
      <c r="N107" s="97" t="s">
        <v>55</v>
      </c>
      <c r="O107" s="97" t="s">
        <v>55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1">
        <v>1</v>
      </c>
      <c r="X107" s="11">
        <v>0.99999999999999989</v>
      </c>
      <c r="Y107" s="11">
        <v>1</v>
      </c>
      <c r="Z107" s="11">
        <v>1</v>
      </c>
      <c r="AA107" s="11">
        <v>0.99999999999999989</v>
      </c>
      <c r="AB107" s="11">
        <v>0.99999999999999989</v>
      </c>
      <c r="AC107" s="11">
        <v>1.0000000000000002</v>
      </c>
      <c r="AD107" s="11">
        <v>0.99999999999999989</v>
      </c>
      <c r="AE107" s="11">
        <v>1</v>
      </c>
      <c r="AF107" s="11">
        <v>0.99999999999999989</v>
      </c>
      <c r="AG107" s="11">
        <v>0.99999999999999989</v>
      </c>
      <c r="AH107" s="11">
        <v>1.0000228216714593</v>
      </c>
      <c r="AI107" s="11">
        <v>1</v>
      </c>
      <c r="AJ107" s="11">
        <v>0.99999999999999989</v>
      </c>
      <c r="AK107" s="11">
        <v>1</v>
      </c>
      <c r="AL107" s="11">
        <v>0.99999999999999989</v>
      </c>
      <c r="AM107" s="11">
        <v>1</v>
      </c>
      <c r="AN107" s="11">
        <v>1</v>
      </c>
      <c r="AO107" s="11">
        <v>1</v>
      </c>
      <c r="AP107" s="11">
        <v>1</v>
      </c>
      <c r="AQ107" s="11">
        <v>1</v>
      </c>
      <c r="AR107" s="11">
        <v>0.99999999999999989</v>
      </c>
      <c r="AS107" s="7">
        <v>1.0000000000000002</v>
      </c>
    </row>
    <row r="108" spans="4:45" ht="14.5" x14ac:dyDescent="0.35">
      <c r="F108" s="13" t="s">
        <v>11</v>
      </c>
      <c r="G108" s="98" t="s">
        <v>55</v>
      </c>
      <c r="H108" s="98" t="s">
        <v>55</v>
      </c>
      <c r="I108" s="98" t="s">
        <v>55</v>
      </c>
      <c r="J108" s="98" t="s">
        <v>55</v>
      </c>
      <c r="K108" s="98" t="s">
        <v>55</v>
      </c>
      <c r="L108" s="98" t="s">
        <v>55</v>
      </c>
      <c r="M108" s="98" t="s">
        <v>55</v>
      </c>
      <c r="N108" s="98" t="s">
        <v>55</v>
      </c>
      <c r="O108" s="98" t="s">
        <v>55</v>
      </c>
      <c r="P108" s="7">
        <v>0.8270215553173752</v>
      </c>
      <c r="Q108" s="7">
        <v>0.7903041099376511</v>
      </c>
      <c r="R108" s="7">
        <v>0.78547196168429456</v>
      </c>
      <c r="S108" s="7">
        <v>0.77565964657467923</v>
      </c>
      <c r="T108" s="7">
        <v>0.69590985404390726</v>
      </c>
      <c r="U108" s="7">
        <v>0.60167333575845761</v>
      </c>
      <c r="V108" s="7">
        <v>0.56154333846571869</v>
      </c>
      <c r="W108" s="7">
        <v>0.53208366219415948</v>
      </c>
      <c r="X108" s="7">
        <v>0.49894035725098396</v>
      </c>
      <c r="Y108" s="7">
        <v>0.46770836569227425</v>
      </c>
      <c r="Z108" s="7">
        <v>0.41002895336659889</v>
      </c>
      <c r="AA108" s="7">
        <v>0.39796361111914613</v>
      </c>
      <c r="AB108" s="7">
        <v>0.40605560143132396</v>
      </c>
      <c r="AC108" s="7">
        <v>0.4392695022434468</v>
      </c>
      <c r="AD108" s="7">
        <v>0.42912476543328681</v>
      </c>
      <c r="AE108" s="7">
        <v>0.41436997083908877</v>
      </c>
      <c r="AF108" s="7">
        <v>0.4155932059986886</v>
      </c>
      <c r="AG108" s="7">
        <v>0.38840525249994778</v>
      </c>
      <c r="AH108" s="7">
        <v>0.35932721712538224</v>
      </c>
      <c r="AI108" s="7">
        <v>0.35682767959283729</v>
      </c>
      <c r="AJ108" s="7">
        <v>0.37074659499840568</v>
      </c>
      <c r="AK108" s="7">
        <v>0.37768904071646203</v>
      </c>
      <c r="AL108" s="7">
        <v>0.38311380221865748</v>
      </c>
      <c r="AM108" s="7">
        <v>0.3765605574650801</v>
      </c>
      <c r="AN108" s="7">
        <v>0.37621946460625927</v>
      </c>
      <c r="AO108" s="7">
        <v>0.42314364486849848</v>
      </c>
      <c r="AP108" s="7">
        <v>0.44243084108132891</v>
      </c>
      <c r="AQ108" s="7">
        <v>0.4472267882708521</v>
      </c>
      <c r="AR108" s="7">
        <v>0.45969919012726573</v>
      </c>
      <c r="AS108" s="7">
        <v>0.47626094323637391</v>
      </c>
    </row>
    <row r="109" spans="4:45" ht="14.5" x14ac:dyDescent="0.35">
      <c r="F109" s="13" t="s">
        <v>42</v>
      </c>
      <c r="G109" s="98" t="s">
        <v>55</v>
      </c>
      <c r="H109" s="98" t="s">
        <v>55</v>
      </c>
      <c r="I109" s="98" t="s">
        <v>55</v>
      </c>
      <c r="J109" s="98" t="s">
        <v>55</v>
      </c>
      <c r="K109" s="98" t="s">
        <v>55</v>
      </c>
      <c r="L109" s="98" t="s">
        <v>55</v>
      </c>
      <c r="M109" s="98" t="s">
        <v>55</v>
      </c>
      <c r="N109" s="98" t="s">
        <v>55</v>
      </c>
      <c r="O109" s="98" t="s">
        <v>55</v>
      </c>
      <c r="P109" s="7">
        <v>0.17297844468262474</v>
      </c>
      <c r="Q109" s="7">
        <v>0.18749204733426644</v>
      </c>
      <c r="R109" s="7">
        <v>0.19417281979644782</v>
      </c>
      <c r="S109" s="7">
        <v>0.20352214960058096</v>
      </c>
      <c r="T109" s="7">
        <v>0.26656498760276653</v>
      </c>
      <c r="U109" s="7">
        <v>0.34517097126227719</v>
      </c>
      <c r="V109" s="7">
        <v>0.35404401775201522</v>
      </c>
      <c r="W109" s="7">
        <v>0.38816101026045779</v>
      </c>
      <c r="X109" s="7">
        <v>0.41928213408685705</v>
      </c>
      <c r="Y109" s="7">
        <v>0.4515237178093256</v>
      </c>
      <c r="Z109" s="7">
        <v>0.53403560648062587</v>
      </c>
      <c r="AA109" s="7">
        <v>0.54615139857105666</v>
      </c>
      <c r="AB109" s="7">
        <v>0.53553537021745112</v>
      </c>
      <c r="AC109" s="7">
        <v>0.50421138254047393</v>
      </c>
      <c r="AD109" s="7">
        <v>0.51797141894817877</v>
      </c>
      <c r="AE109" s="7">
        <v>0.50880308711000022</v>
      </c>
      <c r="AF109" s="7">
        <v>0.49599170844173701</v>
      </c>
      <c r="AG109" s="7">
        <v>0.50765119726101748</v>
      </c>
      <c r="AH109" s="7">
        <v>0.53669724770642202</v>
      </c>
      <c r="AI109" s="7">
        <v>0.54182522821189272</v>
      </c>
      <c r="AJ109" s="7">
        <v>0.53518881246298911</v>
      </c>
      <c r="AK109" s="7">
        <v>0.54253993167759207</v>
      </c>
      <c r="AL109" s="7">
        <v>0.53810352228824476</v>
      </c>
      <c r="AM109" s="7">
        <v>0.51906726982103868</v>
      </c>
      <c r="AN109" s="7">
        <v>0.48433231873878091</v>
      </c>
      <c r="AO109" s="7">
        <v>0.45167435953037388</v>
      </c>
      <c r="AP109" s="7">
        <v>0.43770325057662279</v>
      </c>
      <c r="AQ109" s="7">
        <v>0.45881276843947189</v>
      </c>
      <c r="AR109" s="7">
        <v>0.45094967219436943</v>
      </c>
      <c r="AS109" s="7">
        <v>0.45047161818695286</v>
      </c>
    </row>
    <row r="110" spans="4:45" ht="14.5" x14ac:dyDescent="0.35">
      <c r="F110" s="13" t="s">
        <v>16</v>
      </c>
      <c r="G110" s="98" t="s">
        <v>55</v>
      </c>
      <c r="H110" s="98" t="s">
        <v>55</v>
      </c>
      <c r="I110" s="98" t="s">
        <v>55</v>
      </c>
      <c r="J110" s="98" t="s">
        <v>55</v>
      </c>
      <c r="K110" s="98" t="s">
        <v>55</v>
      </c>
      <c r="L110" s="98" t="s">
        <v>55</v>
      </c>
      <c r="M110" s="98" t="s">
        <v>55</v>
      </c>
      <c r="N110" s="98" t="s">
        <v>55</v>
      </c>
      <c r="O110" s="98" t="s">
        <v>55</v>
      </c>
      <c r="P110" s="7">
        <v>0</v>
      </c>
      <c r="Q110" s="7">
        <v>0</v>
      </c>
      <c r="R110" s="7">
        <v>0</v>
      </c>
      <c r="S110" s="7">
        <v>0</v>
      </c>
      <c r="T110" s="7">
        <v>1.777773316335237E-2</v>
      </c>
      <c r="U110" s="7">
        <v>1.4778101127682793E-2</v>
      </c>
      <c r="V110" s="7">
        <v>4.1436464088397788E-2</v>
      </c>
      <c r="W110" s="7">
        <v>4.1910023677979476E-2</v>
      </c>
      <c r="X110" s="7">
        <v>5.5067783496484675E-2</v>
      </c>
      <c r="Y110" s="7">
        <v>5.4139635301792423E-2</v>
      </c>
      <c r="Z110" s="7">
        <v>4.2875623729440031E-2</v>
      </c>
      <c r="AA110" s="7">
        <v>4.373607937288479E-2</v>
      </c>
      <c r="AB110" s="7">
        <v>4.6297825488576937E-2</v>
      </c>
      <c r="AC110" s="7">
        <v>4.3087586261184439E-2</v>
      </c>
      <c r="AD110" s="7">
        <v>3.9768079680508106E-2</v>
      </c>
      <c r="AE110" s="7">
        <v>1.4492753623188408E-2</v>
      </c>
      <c r="AF110" s="7">
        <v>1.3685301520824079E-2</v>
      </c>
      <c r="AG110" s="7">
        <v>1.3820170768877479E-2</v>
      </c>
      <c r="AH110" s="7">
        <v>1.5632844949564108E-2</v>
      </c>
      <c r="AI110" s="7">
        <v>1.4218009478672987E-2</v>
      </c>
      <c r="AJ110" s="7">
        <v>1.2503985787819432E-2</v>
      </c>
      <c r="AK110" s="7">
        <v>0</v>
      </c>
      <c r="AL110" s="7">
        <v>0</v>
      </c>
      <c r="AM110" s="7">
        <v>0</v>
      </c>
      <c r="AN110" s="7">
        <v>1.6409115741824708E-2</v>
      </c>
      <c r="AO110" s="7">
        <v>3.6972212756729968E-2</v>
      </c>
      <c r="AP110" s="7">
        <v>6.6028680715728552E-2</v>
      </c>
      <c r="AQ110" s="7">
        <v>5.7267087332308182E-2</v>
      </c>
      <c r="AR110" s="7">
        <v>4.59289433089086E-2</v>
      </c>
      <c r="AS110" s="7">
        <v>4.0361479807963854E-2</v>
      </c>
    </row>
    <row r="111" spans="4:45" ht="14.5" x14ac:dyDescent="0.35">
      <c r="F111" s="13" t="s">
        <v>17</v>
      </c>
      <c r="G111" s="98" t="s">
        <v>55</v>
      </c>
      <c r="H111" s="98" t="s">
        <v>55</v>
      </c>
      <c r="I111" s="98" t="s">
        <v>55</v>
      </c>
      <c r="J111" s="98" t="s">
        <v>55</v>
      </c>
      <c r="K111" s="98" t="s">
        <v>55</v>
      </c>
      <c r="L111" s="98" t="s">
        <v>55</v>
      </c>
      <c r="M111" s="98" t="s">
        <v>55</v>
      </c>
      <c r="N111" s="98" t="s">
        <v>55</v>
      </c>
      <c r="O111" s="98" t="s">
        <v>55</v>
      </c>
      <c r="P111" s="7">
        <v>0</v>
      </c>
      <c r="Q111" s="7">
        <v>2.2203842728082453E-2</v>
      </c>
      <c r="R111" s="7">
        <v>2.0355218519257635E-2</v>
      </c>
      <c r="S111" s="7">
        <v>2.0818203824739773E-2</v>
      </c>
      <c r="T111" s="7">
        <v>1.97474251899738E-2</v>
      </c>
      <c r="U111" s="7">
        <v>3.8377591851582391E-2</v>
      </c>
      <c r="V111" s="7">
        <v>4.2976179693868306E-2</v>
      </c>
      <c r="W111" s="7">
        <v>3.7845303867403313E-2</v>
      </c>
      <c r="X111" s="7">
        <v>2.6709725165674304E-2</v>
      </c>
      <c r="Y111" s="7">
        <v>2.5628281196607747E-2</v>
      </c>
      <c r="Z111" s="7">
        <v>1.3059816423335181E-2</v>
      </c>
      <c r="AA111" s="7">
        <v>1.2148910936912441E-2</v>
      </c>
      <c r="AB111" s="7">
        <v>1.2111202862647949E-2</v>
      </c>
      <c r="AC111" s="7">
        <v>1.4431528954894912E-2</v>
      </c>
      <c r="AD111" s="7">
        <v>1.3135735938026272E-2</v>
      </c>
      <c r="AE111" s="7">
        <v>4.0277138284110593E-2</v>
      </c>
      <c r="AF111" s="7">
        <v>2.7137931763859806E-2</v>
      </c>
      <c r="AG111" s="7">
        <v>2.4258366213648984E-2</v>
      </c>
      <c r="AH111" s="7">
        <v>2.1794696243552878E-2</v>
      </c>
      <c r="AI111" s="7">
        <v>1.9400929190110428E-2</v>
      </c>
      <c r="AJ111" s="7">
        <v>1.8926798159704824E-2</v>
      </c>
      <c r="AK111" s="7">
        <v>1.9619610377619796E-2</v>
      </c>
      <c r="AL111" s="7">
        <v>2.0130589006122773E-2</v>
      </c>
      <c r="AM111" s="7">
        <v>4.8395825280247384E-2</v>
      </c>
      <c r="AN111" s="7">
        <v>6.2124404901272148E-2</v>
      </c>
      <c r="AO111" s="7">
        <v>3.6987701744059971E-2</v>
      </c>
      <c r="AP111" s="7">
        <v>2.4168015701330887E-2</v>
      </c>
      <c r="AQ111" s="7">
        <v>2.3688954875656185E-2</v>
      </c>
      <c r="AR111" s="7">
        <v>1.9463459313536446E-2</v>
      </c>
      <c r="AS111" s="7">
        <v>1.0912171702908783E-2</v>
      </c>
    </row>
    <row r="112" spans="4:45" ht="14.5" x14ac:dyDescent="0.35">
      <c r="F112" s="13" t="s">
        <v>79</v>
      </c>
      <c r="G112" s="98" t="s">
        <v>55</v>
      </c>
      <c r="H112" s="98" t="s">
        <v>55</v>
      </c>
      <c r="I112" s="98" t="s">
        <v>55</v>
      </c>
      <c r="J112" s="98" t="s">
        <v>55</v>
      </c>
      <c r="K112" s="98" t="s">
        <v>55</v>
      </c>
      <c r="L112" s="98" t="s">
        <v>55</v>
      </c>
      <c r="M112" s="98" t="s">
        <v>55</v>
      </c>
      <c r="N112" s="98" t="s">
        <v>55</v>
      </c>
      <c r="O112" s="98" t="s">
        <v>55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4.4296325703360876E-3</v>
      </c>
      <c r="AN112" s="7">
        <v>1.1102005775384375E-2</v>
      </c>
      <c r="AO112" s="7">
        <v>9.4018153093150762E-3</v>
      </c>
      <c r="AP112" s="7">
        <v>5.6158044783175508E-3</v>
      </c>
      <c r="AQ112" s="7">
        <v>0</v>
      </c>
      <c r="AR112" s="7">
        <v>0</v>
      </c>
      <c r="AS112" s="7">
        <v>0</v>
      </c>
    </row>
    <row r="113" spans="4:45" ht="14.5" x14ac:dyDescent="0.35">
      <c r="F113" s="13" t="s">
        <v>56</v>
      </c>
      <c r="G113" s="98" t="s">
        <v>55</v>
      </c>
      <c r="H113" s="98" t="s">
        <v>55</v>
      </c>
      <c r="I113" s="98" t="s">
        <v>55</v>
      </c>
      <c r="J113" s="98" t="s">
        <v>55</v>
      </c>
      <c r="K113" s="98" t="s">
        <v>55</v>
      </c>
      <c r="L113" s="98" t="s">
        <v>55</v>
      </c>
      <c r="M113" s="98" t="s">
        <v>55</v>
      </c>
      <c r="N113" s="98" t="s">
        <v>55</v>
      </c>
      <c r="O113" s="98" t="s">
        <v>55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2.2057050143612006E-2</v>
      </c>
      <c r="AF113" s="7">
        <v>4.7591852274890538E-2</v>
      </c>
      <c r="AG113" s="7">
        <v>6.5865013256508217E-2</v>
      </c>
      <c r="AH113" s="7">
        <v>6.6570815646537954E-2</v>
      </c>
      <c r="AI113" s="7">
        <v>6.772815352648659E-2</v>
      </c>
      <c r="AJ113" s="7">
        <v>6.2633808591080947E-2</v>
      </c>
      <c r="AK113" s="7">
        <v>6.01514172283261E-2</v>
      </c>
      <c r="AL113" s="7">
        <v>5.8652086486974987E-2</v>
      </c>
      <c r="AM113" s="7">
        <v>5.1546714863297781E-2</v>
      </c>
      <c r="AN113" s="7">
        <v>4.981269023647858E-2</v>
      </c>
      <c r="AO113" s="7">
        <v>4.1820265791022583E-2</v>
      </c>
      <c r="AP113" s="7">
        <v>2.4053407446671348E-2</v>
      </c>
      <c r="AQ113" s="7">
        <v>1.300440108171165E-2</v>
      </c>
      <c r="AR113" s="7">
        <v>1.1907057462398766E-2</v>
      </c>
      <c r="AS113" s="7">
        <v>1.0697543066930246E-2</v>
      </c>
    </row>
    <row r="114" spans="4:45" ht="14.5" x14ac:dyDescent="0.35">
      <c r="F114" s="13" t="s">
        <v>123</v>
      </c>
      <c r="G114" s="98" t="s">
        <v>55</v>
      </c>
      <c r="H114" s="98" t="s">
        <v>55</v>
      </c>
      <c r="I114" s="98" t="s">
        <v>55</v>
      </c>
      <c r="J114" s="98" t="s">
        <v>55</v>
      </c>
      <c r="K114" s="98" t="s">
        <v>55</v>
      </c>
      <c r="L114" s="98" t="s">
        <v>55</v>
      </c>
      <c r="M114" s="98" t="s">
        <v>55</v>
      </c>
      <c r="N114" s="98" t="s">
        <v>55</v>
      </c>
      <c r="O114" s="98" t="s">
        <v>55</v>
      </c>
      <c r="P114" s="15">
        <v>0</v>
      </c>
      <c r="Q114" s="98">
        <v>0</v>
      </c>
      <c r="R114" s="98">
        <v>0</v>
      </c>
      <c r="S114" s="98">
        <v>0</v>
      </c>
      <c r="T114" s="98">
        <v>0</v>
      </c>
      <c r="U114" s="98">
        <v>0</v>
      </c>
      <c r="V114" s="98">
        <v>0</v>
      </c>
      <c r="W114" s="98">
        <v>0</v>
      </c>
      <c r="X114" s="98">
        <v>0</v>
      </c>
      <c r="Y114" s="98">
        <v>0</v>
      </c>
      <c r="Z114" s="98">
        <v>0</v>
      </c>
      <c r="AA114" s="98">
        <v>0</v>
      </c>
      <c r="AB114" s="98">
        <v>0</v>
      </c>
      <c r="AC114" s="98">
        <v>0</v>
      </c>
      <c r="AD114" s="98">
        <v>0</v>
      </c>
      <c r="AE114" s="98">
        <v>0</v>
      </c>
      <c r="AF114" s="98">
        <v>0</v>
      </c>
      <c r="AG114" s="98">
        <v>0</v>
      </c>
      <c r="AH114" s="98">
        <v>0</v>
      </c>
      <c r="AI114" s="98">
        <v>0</v>
      </c>
      <c r="AJ114" s="98">
        <v>0</v>
      </c>
      <c r="AK114" s="98">
        <v>0</v>
      </c>
      <c r="AL114" s="98">
        <v>0</v>
      </c>
      <c r="AM114" s="98">
        <v>0</v>
      </c>
      <c r="AN114" s="98">
        <v>0</v>
      </c>
      <c r="AO114" s="98">
        <v>0</v>
      </c>
      <c r="AP114" s="98">
        <v>0</v>
      </c>
      <c r="AQ114" s="98">
        <v>0</v>
      </c>
      <c r="AR114" s="7">
        <v>1.2051677593521017E-2</v>
      </c>
      <c r="AS114" s="7">
        <v>1.1296243998870376E-2</v>
      </c>
    </row>
    <row r="115" spans="4:45" ht="14.5" x14ac:dyDescent="0.35">
      <c r="F115" s="13"/>
      <c r="G115" s="7"/>
      <c r="H115" s="7"/>
      <c r="I115" s="7"/>
      <c r="J115" s="7"/>
      <c r="K115" s="7"/>
      <c r="L115" s="7"/>
      <c r="M115" s="7"/>
      <c r="N115" s="7"/>
      <c r="O115" s="96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F115" s="99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4:45" ht="14.5" x14ac:dyDescent="0.35">
      <c r="D116" s="6" t="s">
        <v>131</v>
      </c>
      <c r="E116" s="6"/>
      <c r="F116" s="13"/>
      <c r="G116" s="97" t="s">
        <v>55</v>
      </c>
      <c r="H116" s="97" t="s">
        <v>55</v>
      </c>
      <c r="I116" s="97" t="s">
        <v>55</v>
      </c>
      <c r="J116" s="97" t="s">
        <v>55</v>
      </c>
      <c r="K116" s="97" t="s">
        <v>55</v>
      </c>
      <c r="L116" s="97" t="s">
        <v>55</v>
      </c>
      <c r="M116" s="96">
        <v>14859</v>
      </c>
      <c r="N116" s="96">
        <v>16211</v>
      </c>
      <c r="O116" s="96">
        <v>17044</v>
      </c>
      <c r="P116" s="96">
        <v>16794</v>
      </c>
      <c r="Q116" s="96">
        <v>15718</v>
      </c>
      <c r="R116" s="96">
        <v>15033</v>
      </c>
      <c r="S116" s="96">
        <v>16524</v>
      </c>
      <c r="T116" s="96">
        <v>19800.049689440995</v>
      </c>
      <c r="U116" s="96">
        <v>21992</v>
      </c>
      <c r="V116" s="96">
        <v>22082</v>
      </c>
      <c r="W116" s="96">
        <v>25340</v>
      </c>
      <c r="X116" s="96">
        <v>29727</v>
      </c>
      <c r="Y116" s="96">
        <v>32191</v>
      </c>
      <c r="Z116" s="96">
        <v>32466</v>
      </c>
      <c r="AA116" s="96">
        <v>34571</v>
      </c>
      <c r="AB116" s="96">
        <v>36330</v>
      </c>
      <c r="AC116" s="96">
        <v>38111</v>
      </c>
      <c r="AD116" s="96">
        <v>41566</v>
      </c>
      <c r="AE116" s="96">
        <v>45609</v>
      </c>
      <c r="AF116" s="96">
        <v>47277</v>
      </c>
      <c r="AG116" s="96">
        <v>47901</v>
      </c>
      <c r="AH116" s="96">
        <v>43818</v>
      </c>
      <c r="AI116" s="96">
        <v>42833</v>
      </c>
      <c r="AJ116" s="96">
        <v>43906</v>
      </c>
      <c r="AK116" s="96">
        <v>43324</v>
      </c>
      <c r="AL116" s="96">
        <v>44261</v>
      </c>
      <c r="AM116" s="96">
        <v>47859.600000000006</v>
      </c>
      <c r="AN116" s="96">
        <v>51252</v>
      </c>
      <c r="AO116" s="96">
        <v>64562</v>
      </c>
      <c r="AP116" s="96">
        <v>69803</v>
      </c>
      <c r="AQ116" s="96">
        <v>75436</v>
      </c>
      <c r="AR116" s="14">
        <v>82976</v>
      </c>
      <c r="AS116" s="14">
        <v>88525</v>
      </c>
    </row>
    <row r="117" spans="4:45" ht="14.5" x14ac:dyDescent="0.35">
      <c r="F117" s="13" t="s">
        <v>18</v>
      </c>
      <c r="G117" s="98" t="s">
        <v>55</v>
      </c>
      <c r="H117" s="98" t="s">
        <v>55</v>
      </c>
      <c r="I117" s="98" t="s">
        <v>55</v>
      </c>
      <c r="J117" s="98" t="s">
        <v>55</v>
      </c>
      <c r="K117" s="98" t="s">
        <v>55</v>
      </c>
      <c r="L117" s="98" t="s">
        <v>55</v>
      </c>
      <c r="M117" s="98" t="s">
        <v>55</v>
      </c>
      <c r="N117" s="98" t="s">
        <v>55</v>
      </c>
      <c r="O117" s="98" t="s">
        <v>55</v>
      </c>
      <c r="P117" s="10">
        <v>8559</v>
      </c>
      <c r="Q117" s="10">
        <v>8095</v>
      </c>
      <c r="R117" s="10">
        <v>7858</v>
      </c>
      <c r="S117" s="10">
        <v>8139</v>
      </c>
      <c r="T117" s="10">
        <v>9800</v>
      </c>
      <c r="U117" s="10">
        <v>12451</v>
      </c>
      <c r="V117" s="10">
        <v>12710</v>
      </c>
      <c r="W117" s="10">
        <v>14725</v>
      </c>
      <c r="X117" s="10">
        <v>17382</v>
      </c>
      <c r="Y117" s="10">
        <v>19355</v>
      </c>
      <c r="Z117" s="10">
        <v>21784</v>
      </c>
      <c r="AA117" s="10">
        <v>23752</v>
      </c>
      <c r="AB117" s="10">
        <v>24691</v>
      </c>
      <c r="AC117" s="10">
        <v>24495</v>
      </c>
      <c r="AD117" s="10">
        <v>27909</v>
      </c>
      <c r="AE117" s="10">
        <v>29680</v>
      </c>
      <c r="AF117" s="10">
        <v>30811</v>
      </c>
      <c r="AG117" s="10">
        <v>32289</v>
      </c>
      <c r="AH117" s="10">
        <v>30928</v>
      </c>
      <c r="AI117" s="10">
        <v>31347</v>
      </c>
      <c r="AJ117" s="10">
        <v>32994</v>
      </c>
      <c r="AK117" s="10">
        <v>33401</v>
      </c>
      <c r="AL117" s="10">
        <v>34310</v>
      </c>
      <c r="AM117" s="10">
        <v>36448.300000000003</v>
      </c>
      <c r="AN117" s="10">
        <v>37555</v>
      </c>
      <c r="AO117" s="10">
        <v>47660</v>
      </c>
      <c r="AP117" s="10">
        <v>52593</v>
      </c>
      <c r="AQ117" s="10">
        <v>59349</v>
      </c>
      <c r="AR117" s="15">
        <v>67013</v>
      </c>
      <c r="AS117" s="15">
        <v>71408</v>
      </c>
    </row>
    <row r="118" spans="4:45" ht="14.5" x14ac:dyDescent="0.35">
      <c r="F118" s="13" t="s">
        <v>19</v>
      </c>
      <c r="G118" s="98" t="s">
        <v>55</v>
      </c>
      <c r="H118" s="98" t="s">
        <v>55</v>
      </c>
      <c r="I118" s="98" t="s">
        <v>55</v>
      </c>
      <c r="J118" s="98" t="s">
        <v>55</v>
      </c>
      <c r="K118" s="98" t="s">
        <v>55</v>
      </c>
      <c r="L118" s="98" t="s">
        <v>55</v>
      </c>
      <c r="M118" s="98" t="s">
        <v>55</v>
      </c>
      <c r="N118" s="98" t="s">
        <v>55</v>
      </c>
      <c r="O118" s="98" t="s">
        <v>55</v>
      </c>
      <c r="P118" s="10">
        <v>7834</v>
      </c>
      <c r="Q118" s="10">
        <v>7040</v>
      </c>
      <c r="R118" s="10">
        <v>6498</v>
      </c>
      <c r="S118" s="10">
        <v>7127</v>
      </c>
      <c r="T118" s="10">
        <v>8397</v>
      </c>
      <c r="U118" s="10">
        <v>7999</v>
      </c>
      <c r="V118" s="10">
        <v>7400</v>
      </c>
      <c r="W118" s="10">
        <v>8326</v>
      </c>
      <c r="X118" s="10">
        <v>9289</v>
      </c>
      <c r="Y118" s="10">
        <v>9506</v>
      </c>
      <c r="Z118" s="10">
        <v>7737</v>
      </c>
      <c r="AA118" s="10">
        <v>7595</v>
      </c>
      <c r="AB118" s="10">
        <v>8124</v>
      </c>
      <c r="AC118" s="10">
        <v>10238</v>
      </c>
      <c r="AD118" s="10">
        <v>10062</v>
      </c>
      <c r="AE118" s="10">
        <v>12207</v>
      </c>
      <c r="AF118" s="10">
        <v>11566</v>
      </c>
      <c r="AG118" s="10">
        <v>9890</v>
      </c>
      <c r="AH118" s="10">
        <v>7504</v>
      </c>
      <c r="AI118" s="10">
        <v>6331</v>
      </c>
      <c r="AJ118" s="10">
        <v>6229</v>
      </c>
      <c r="AK118" s="10">
        <v>6055</v>
      </c>
      <c r="AL118" s="10">
        <v>6098</v>
      </c>
      <c r="AM118" s="10">
        <v>7538.3</v>
      </c>
      <c r="AN118" s="10">
        <v>8638</v>
      </c>
      <c r="AO118" s="10">
        <v>8914</v>
      </c>
      <c r="AP118" s="10">
        <v>8156</v>
      </c>
      <c r="AQ118" s="10">
        <v>8516</v>
      </c>
      <c r="AR118" s="15">
        <v>8785</v>
      </c>
      <c r="AS118" s="15">
        <v>7702</v>
      </c>
    </row>
    <row r="119" spans="4:45" ht="14.5" x14ac:dyDescent="0.35">
      <c r="F119" s="13" t="s">
        <v>20</v>
      </c>
      <c r="G119" s="98" t="s">
        <v>55</v>
      </c>
      <c r="H119" s="98" t="s">
        <v>55</v>
      </c>
      <c r="I119" s="98" t="s">
        <v>55</v>
      </c>
      <c r="J119" s="98" t="s">
        <v>55</v>
      </c>
      <c r="K119" s="98" t="s">
        <v>55</v>
      </c>
      <c r="L119" s="98" t="s">
        <v>55</v>
      </c>
      <c r="M119" s="98" t="s">
        <v>55</v>
      </c>
      <c r="N119" s="98" t="s">
        <v>55</v>
      </c>
      <c r="O119" s="98" t="s">
        <v>55</v>
      </c>
      <c r="P119" s="10">
        <v>2</v>
      </c>
      <c r="Q119" s="10">
        <v>7</v>
      </c>
      <c r="R119" s="10">
        <v>7</v>
      </c>
      <c r="S119" s="10">
        <v>9</v>
      </c>
      <c r="T119" s="10">
        <v>361</v>
      </c>
      <c r="U119" s="10">
        <v>334</v>
      </c>
      <c r="V119" s="10">
        <v>765</v>
      </c>
      <c r="W119" s="10">
        <v>948</v>
      </c>
      <c r="X119" s="10">
        <v>1564</v>
      </c>
      <c r="Y119" s="10">
        <v>1740</v>
      </c>
      <c r="Z119" s="10">
        <v>1530</v>
      </c>
      <c r="AA119" s="10">
        <v>1724</v>
      </c>
      <c r="AB119" s="10">
        <v>1915</v>
      </c>
      <c r="AC119" s="10">
        <v>1832</v>
      </c>
      <c r="AD119" s="10">
        <v>1959</v>
      </c>
      <c r="AE119" s="10">
        <v>1414</v>
      </c>
      <c r="AF119" s="10">
        <v>1395</v>
      </c>
      <c r="AG119" s="10">
        <v>1383</v>
      </c>
      <c r="AH119" s="10">
        <v>1400</v>
      </c>
      <c r="AI119" s="10">
        <v>1331</v>
      </c>
      <c r="AJ119" s="10">
        <v>1147</v>
      </c>
      <c r="AK119" s="10">
        <v>594</v>
      </c>
      <c r="AL119" s="10">
        <v>645</v>
      </c>
      <c r="AM119" s="10">
        <v>685</v>
      </c>
      <c r="AN119" s="10">
        <v>1468</v>
      </c>
      <c r="AO119" s="10">
        <v>4207</v>
      </c>
      <c r="AP119" s="10">
        <v>6545</v>
      </c>
      <c r="AQ119" s="10">
        <v>6084</v>
      </c>
      <c r="AR119" s="15">
        <v>5652</v>
      </c>
      <c r="AS119" s="15">
        <v>7953</v>
      </c>
    </row>
    <row r="120" spans="4:45" ht="14.5" x14ac:dyDescent="0.35">
      <c r="F120" s="13" t="s">
        <v>21</v>
      </c>
      <c r="G120" s="98" t="s">
        <v>55</v>
      </c>
      <c r="H120" s="98" t="s">
        <v>55</v>
      </c>
      <c r="I120" s="98" t="s">
        <v>55</v>
      </c>
      <c r="J120" s="98" t="s">
        <v>55</v>
      </c>
      <c r="K120" s="98" t="s">
        <v>55</v>
      </c>
      <c r="L120" s="98" t="s">
        <v>55</v>
      </c>
      <c r="M120" s="98" t="s">
        <v>55</v>
      </c>
      <c r="N120" s="98" t="s">
        <v>55</v>
      </c>
      <c r="O120" s="98" t="s">
        <v>55</v>
      </c>
      <c r="P120" s="10">
        <v>127</v>
      </c>
      <c r="Q120" s="10">
        <v>127</v>
      </c>
      <c r="R120" s="10">
        <v>121</v>
      </c>
      <c r="S120" s="10">
        <v>149</v>
      </c>
      <c r="T120" s="10">
        <v>135</v>
      </c>
      <c r="U120" s="10">
        <v>130</v>
      </c>
      <c r="V120" s="10">
        <v>122</v>
      </c>
      <c r="W120" s="10">
        <v>131</v>
      </c>
      <c r="X120" s="10">
        <v>147</v>
      </c>
      <c r="Y120" s="10">
        <v>151</v>
      </c>
      <c r="Z120" s="10">
        <v>122</v>
      </c>
      <c r="AA120" s="10">
        <v>123</v>
      </c>
      <c r="AB120" s="10">
        <v>125</v>
      </c>
      <c r="AC120" s="10">
        <v>107</v>
      </c>
      <c r="AD120" s="10">
        <v>99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0</v>
      </c>
    </row>
    <row r="121" spans="4:45" ht="14.5" x14ac:dyDescent="0.35">
      <c r="F121" s="13" t="s">
        <v>22</v>
      </c>
      <c r="G121" s="98" t="s">
        <v>55</v>
      </c>
      <c r="H121" s="98" t="s">
        <v>55</v>
      </c>
      <c r="I121" s="98" t="s">
        <v>55</v>
      </c>
      <c r="J121" s="98" t="s">
        <v>55</v>
      </c>
      <c r="K121" s="98" t="s">
        <v>55</v>
      </c>
      <c r="L121" s="98" t="s">
        <v>55</v>
      </c>
      <c r="M121" s="98" t="s">
        <v>55</v>
      </c>
      <c r="N121" s="98" t="s">
        <v>55</v>
      </c>
      <c r="O121" s="98" t="s">
        <v>55</v>
      </c>
      <c r="P121" s="10">
        <v>151</v>
      </c>
      <c r="Q121" s="10">
        <v>129</v>
      </c>
      <c r="R121" s="10">
        <v>101</v>
      </c>
      <c r="S121" s="10">
        <v>98</v>
      </c>
      <c r="T121" s="10">
        <v>302</v>
      </c>
      <c r="U121" s="10">
        <v>66</v>
      </c>
      <c r="V121" s="10">
        <v>59</v>
      </c>
      <c r="W121" s="10">
        <v>64</v>
      </c>
      <c r="X121" s="10">
        <v>71</v>
      </c>
      <c r="Y121" s="10">
        <v>71</v>
      </c>
      <c r="Z121" s="10">
        <v>57</v>
      </c>
      <c r="AA121" s="10">
        <v>57</v>
      </c>
      <c r="AB121" s="10">
        <v>57</v>
      </c>
      <c r="AC121" s="10">
        <v>49</v>
      </c>
      <c r="AD121" s="10">
        <v>45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</row>
    <row r="122" spans="4:45" ht="14.5" x14ac:dyDescent="0.35">
      <c r="F122" s="13" t="s">
        <v>61</v>
      </c>
      <c r="G122" s="98" t="s">
        <v>55</v>
      </c>
      <c r="H122" s="98" t="s">
        <v>55</v>
      </c>
      <c r="I122" s="98" t="s">
        <v>55</v>
      </c>
      <c r="J122" s="98" t="s">
        <v>55</v>
      </c>
      <c r="K122" s="98" t="s">
        <v>55</v>
      </c>
      <c r="L122" s="98" t="s">
        <v>55</v>
      </c>
      <c r="M122" s="98" t="s">
        <v>55</v>
      </c>
      <c r="N122" s="98" t="s">
        <v>55</v>
      </c>
      <c r="O122" s="98" t="s">
        <v>55</v>
      </c>
      <c r="P122" s="10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0">
        <v>1006</v>
      </c>
      <c r="AF122" s="10">
        <v>2250</v>
      </c>
      <c r="AG122" s="10">
        <v>3155</v>
      </c>
      <c r="AH122" s="10">
        <v>2917</v>
      </c>
      <c r="AI122" s="10">
        <v>2901</v>
      </c>
      <c r="AJ122" s="10">
        <v>2750</v>
      </c>
      <c r="AK122" s="10">
        <v>2606</v>
      </c>
      <c r="AL122" s="10">
        <v>2596</v>
      </c>
      <c r="AM122" s="10">
        <v>2467</v>
      </c>
      <c r="AN122" s="10">
        <v>2553</v>
      </c>
      <c r="AO122" s="10">
        <v>2700</v>
      </c>
      <c r="AP122" s="10">
        <v>1679</v>
      </c>
      <c r="AQ122" s="10">
        <v>981</v>
      </c>
      <c r="AR122" s="15">
        <v>988</v>
      </c>
      <c r="AS122" s="15">
        <v>947</v>
      </c>
    </row>
    <row r="123" spans="4:45" ht="14.5" x14ac:dyDescent="0.35">
      <c r="F123" s="13" t="s">
        <v>23</v>
      </c>
      <c r="G123" s="98" t="s">
        <v>55</v>
      </c>
      <c r="H123" s="98" t="s">
        <v>55</v>
      </c>
      <c r="I123" s="98" t="s">
        <v>55</v>
      </c>
      <c r="J123" s="98" t="s">
        <v>55</v>
      </c>
      <c r="K123" s="98" t="s">
        <v>55</v>
      </c>
      <c r="L123" s="98" t="s">
        <v>55</v>
      </c>
      <c r="M123" s="98" t="s">
        <v>55</v>
      </c>
      <c r="N123" s="98" t="s">
        <v>55</v>
      </c>
      <c r="O123" s="98" t="s">
        <v>55</v>
      </c>
      <c r="P123" s="10">
        <v>121</v>
      </c>
      <c r="Q123" s="10">
        <v>320</v>
      </c>
      <c r="R123" s="10">
        <v>448</v>
      </c>
      <c r="S123" s="10">
        <v>1002</v>
      </c>
      <c r="T123" s="10">
        <v>805.04968944099528</v>
      </c>
      <c r="U123" s="10">
        <v>1012</v>
      </c>
      <c r="V123" s="10">
        <v>1026</v>
      </c>
      <c r="W123" s="10">
        <v>1146</v>
      </c>
      <c r="X123" s="10">
        <v>1274</v>
      </c>
      <c r="Y123" s="10">
        <v>1368</v>
      </c>
      <c r="Z123" s="10">
        <v>1236</v>
      </c>
      <c r="AA123" s="10">
        <v>1320</v>
      </c>
      <c r="AB123" s="10">
        <v>1418</v>
      </c>
      <c r="AC123" s="10">
        <v>1390</v>
      </c>
      <c r="AD123" s="10">
        <v>1492</v>
      </c>
      <c r="AE123" s="10">
        <v>1302</v>
      </c>
      <c r="AF123" s="10">
        <v>1255</v>
      </c>
      <c r="AG123" s="10">
        <v>1184</v>
      </c>
      <c r="AH123" s="10">
        <v>1069</v>
      </c>
      <c r="AI123" s="10">
        <v>923</v>
      </c>
      <c r="AJ123" s="10">
        <v>786</v>
      </c>
      <c r="AK123" s="10">
        <v>668</v>
      </c>
      <c r="AL123" s="10">
        <v>612</v>
      </c>
      <c r="AM123" s="10">
        <v>721</v>
      </c>
      <c r="AN123" s="10">
        <v>1038</v>
      </c>
      <c r="AO123" s="10">
        <v>1081</v>
      </c>
      <c r="AP123" s="10">
        <v>830</v>
      </c>
      <c r="AQ123" s="10">
        <v>506</v>
      </c>
      <c r="AR123" s="15">
        <v>538</v>
      </c>
      <c r="AS123" s="15">
        <v>515</v>
      </c>
    </row>
    <row r="124" spans="4:45" ht="6.75" customHeight="1" x14ac:dyDescent="0.35">
      <c r="F124" s="13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10"/>
      <c r="R124" s="10"/>
      <c r="S124" s="10"/>
      <c r="T124" s="10"/>
      <c r="U124" s="96"/>
    </row>
    <row r="125" spans="4:45" ht="14.5" x14ac:dyDescent="0.35">
      <c r="D125" s="4" t="s">
        <v>9</v>
      </c>
      <c r="F125" s="13"/>
      <c r="G125" s="97" t="s">
        <v>55</v>
      </c>
      <c r="H125" s="97" t="s">
        <v>55</v>
      </c>
      <c r="I125" s="97" t="s">
        <v>55</v>
      </c>
      <c r="J125" s="97" t="s">
        <v>55</v>
      </c>
      <c r="K125" s="97" t="s">
        <v>55</v>
      </c>
      <c r="L125" s="97" t="s">
        <v>55</v>
      </c>
      <c r="M125" s="97" t="s">
        <v>55</v>
      </c>
      <c r="N125" s="97" t="s">
        <v>55</v>
      </c>
      <c r="O125" s="97" t="s">
        <v>55</v>
      </c>
      <c r="P125" s="11">
        <v>1</v>
      </c>
      <c r="Q125" s="11">
        <v>0.99999999999999989</v>
      </c>
      <c r="R125" s="11">
        <v>1</v>
      </c>
      <c r="S125" s="11">
        <v>0.99999999999999989</v>
      </c>
      <c r="T125" s="11">
        <v>1</v>
      </c>
      <c r="U125" s="11">
        <v>1</v>
      </c>
      <c r="V125" s="11">
        <v>0.99999999999999989</v>
      </c>
      <c r="W125" s="11">
        <v>1</v>
      </c>
      <c r="X125" s="11">
        <v>1</v>
      </c>
      <c r="Y125" s="11">
        <v>1.0000000000000002</v>
      </c>
      <c r="Z125" s="11">
        <v>0.99999999999999989</v>
      </c>
      <c r="AA125" s="11">
        <v>0.99999999999999989</v>
      </c>
      <c r="AB125" s="11">
        <v>1</v>
      </c>
      <c r="AC125" s="11">
        <v>1</v>
      </c>
      <c r="AD125" s="11">
        <v>1.0000000000000002</v>
      </c>
      <c r="AE125" s="11">
        <v>0.9999429498563881</v>
      </c>
      <c r="AF125" s="11">
        <v>1</v>
      </c>
      <c r="AG125" s="11">
        <v>1</v>
      </c>
      <c r="AH125" s="11">
        <v>1</v>
      </c>
      <c r="AI125" s="11">
        <v>0.99999999999999989</v>
      </c>
      <c r="AJ125" s="11">
        <v>1</v>
      </c>
      <c r="AK125" s="11">
        <v>0.99999999999999989</v>
      </c>
      <c r="AL125" s="11">
        <v>1</v>
      </c>
      <c r="AM125" s="11">
        <v>0.99999999999999989</v>
      </c>
      <c r="AN125" s="11">
        <v>1</v>
      </c>
      <c r="AO125" s="11">
        <v>1</v>
      </c>
      <c r="AP125" s="11">
        <v>1</v>
      </c>
      <c r="AQ125" s="11">
        <v>1</v>
      </c>
      <c r="AR125" s="11">
        <v>1</v>
      </c>
      <c r="AS125" s="11">
        <v>1</v>
      </c>
    </row>
    <row r="126" spans="4:45" ht="14.5" x14ac:dyDescent="0.35">
      <c r="F126" s="13" t="s">
        <v>18</v>
      </c>
      <c r="G126" s="98" t="s">
        <v>55</v>
      </c>
      <c r="H126" s="98" t="s">
        <v>55</v>
      </c>
      <c r="I126" s="98" t="s">
        <v>55</v>
      </c>
      <c r="J126" s="98" t="s">
        <v>55</v>
      </c>
      <c r="K126" s="98" t="s">
        <v>55</v>
      </c>
      <c r="L126" s="98" t="s">
        <v>55</v>
      </c>
      <c r="M126" s="98" t="s">
        <v>55</v>
      </c>
      <c r="N126" s="98" t="s">
        <v>55</v>
      </c>
      <c r="O126" s="98" t="s">
        <v>55</v>
      </c>
      <c r="P126" s="7">
        <v>0.50964630225080387</v>
      </c>
      <c r="Q126" s="7">
        <v>0.51501463290494975</v>
      </c>
      <c r="R126" s="7">
        <v>0.5227166899487794</v>
      </c>
      <c r="S126" s="7">
        <v>0.49255628177196803</v>
      </c>
      <c r="T126" s="7">
        <v>0.49494825284333305</v>
      </c>
      <c r="U126" s="7">
        <v>0.56616042197162608</v>
      </c>
      <c r="V126" s="7">
        <v>0.57558192192736168</v>
      </c>
      <c r="W126" s="7">
        <v>0.58109707971586422</v>
      </c>
      <c r="X126" s="7">
        <v>0.58472096074275914</v>
      </c>
      <c r="Y126" s="7">
        <v>0.60125500916405206</v>
      </c>
      <c r="Z126" s="7">
        <v>0.67097887020267355</v>
      </c>
      <c r="AA126" s="7">
        <v>0.68704983946081977</v>
      </c>
      <c r="AB126" s="7">
        <v>0.67963115882191028</v>
      </c>
      <c r="AC126" s="7">
        <v>0.64272782136391071</v>
      </c>
      <c r="AD126" s="7">
        <v>0.67143819467834287</v>
      </c>
      <c r="AE126" s="7">
        <v>0.65074875572803614</v>
      </c>
      <c r="AF126" s="7">
        <v>0.65171224908517889</v>
      </c>
      <c r="AG126" s="7">
        <v>0.67407778543245445</v>
      </c>
      <c r="AH126" s="7">
        <v>0.70582865489068425</v>
      </c>
      <c r="AI126" s="7">
        <v>0.73184227114607892</v>
      </c>
      <c r="AJ126" s="7">
        <v>0.75146904751059085</v>
      </c>
      <c r="AK126" s="7">
        <v>0.77095836026221032</v>
      </c>
      <c r="AL126" s="7">
        <v>0.77517453288448068</v>
      </c>
      <c r="AM126" s="7">
        <v>0.76156716729767904</v>
      </c>
      <c r="AN126" s="7">
        <v>0.73275189260906892</v>
      </c>
      <c r="AO126" s="7">
        <v>0.7382051361481986</v>
      </c>
      <c r="AP126" s="7">
        <v>0.75344899216366057</v>
      </c>
      <c r="AQ126" s="7">
        <v>0.78674638103823114</v>
      </c>
      <c r="AR126" s="7">
        <v>0.8076239371862779</v>
      </c>
      <c r="AS126" s="7">
        <v>0.80664219147133576</v>
      </c>
    </row>
    <row r="127" spans="4:45" ht="14.5" x14ac:dyDescent="0.35">
      <c r="F127" s="13" t="s">
        <v>19</v>
      </c>
      <c r="G127" s="98" t="s">
        <v>55</v>
      </c>
      <c r="H127" s="98" t="s">
        <v>55</v>
      </c>
      <c r="I127" s="98" t="s">
        <v>55</v>
      </c>
      <c r="J127" s="98" t="s">
        <v>55</v>
      </c>
      <c r="K127" s="98" t="s">
        <v>55</v>
      </c>
      <c r="L127" s="98" t="s">
        <v>55</v>
      </c>
      <c r="M127" s="98" t="s">
        <v>55</v>
      </c>
      <c r="N127" s="98" t="s">
        <v>55</v>
      </c>
      <c r="O127" s="98" t="s">
        <v>55</v>
      </c>
      <c r="P127" s="7">
        <v>0.46647612242467545</v>
      </c>
      <c r="Q127" s="7">
        <v>0.44789413411375495</v>
      </c>
      <c r="R127" s="7">
        <v>0.43224905208541209</v>
      </c>
      <c r="S127" s="7">
        <v>0.43131203098523357</v>
      </c>
      <c r="T127" s="7">
        <v>0.42408984480872119</v>
      </c>
      <c r="U127" s="7">
        <v>0.36372317206256821</v>
      </c>
      <c r="V127" s="7">
        <v>0.33511457295534824</v>
      </c>
      <c r="W127" s="7">
        <v>0.32857142857142857</v>
      </c>
      <c r="X127" s="7">
        <v>0.31247687287650955</v>
      </c>
      <c r="Y127" s="7">
        <v>0.29529992855145848</v>
      </c>
      <c r="Z127" s="7">
        <v>0.23831084827203844</v>
      </c>
      <c r="AA127" s="7">
        <v>0.21969280610916664</v>
      </c>
      <c r="AB127" s="7">
        <v>0.22361684558216349</v>
      </c>
      <c r="AC127" s="7">
        <v>0.26863635170948019</v>
      </c>
      <c r="AD127" s="7">
        <v>0.24207284800076986</v>
      </c>
      <c r="AE127" s="7">
        <v>0.26764454384003156</v>
      </c>
      <c r="AF127" s="7">
        <v>0.24464327262728178</v>
      </c>
      <c r="AG127" s="7">
        <v>0.20646750589758042</v>
      </c>
      <c r="AH127" s="7">
        <v>0.17125382262996941</v>
      </c>
      <c r="AI127" s="7">
        <v>0.14780659771671376</v>
      </c>
      <c r="AJ127" s="7">
        <v>0.14187127044139752</v>
      </c>
      <c r="AK127" s="7">
        <v>0.13976087157233866</v>
      </c>
      <c r="AL127" s="7">
        <v>0.13777366078488965</v>
      </c>
      <c r="AM127" s="7">
        <v>0.15750862940768412</v>
      </c>
      <c r="AN127" s="7">
        <v>0.16853976430188089</v>
      </c>
      <c r="AO127" s="7">
        <v>0.13806883305969456</v>
      </c>
      <c r="AP127" s="7">
        <v>0.11684311562540292</v>
      </c>
      <c r="AQ127" s="7">
        <v>0.11289039715785566</v>
      </c>
      <c r="AR127" s="7">
        <v>0.10587462564250893</v>
      </c>
      <c r="AS127" s="7">
        <v>8.700367127929963E-2</v>
      </c>
    </row>
    <row r="128" spans="4:45" ht="14.5" x14ac:dyDescent="0.35">
      <c r="F128" s="13" t="s">
        <v>20</v>
      </c>
      <c r="G128" s="98" t="s">
        <v>55</v>
      </c>
      <c r="H128" s="98" t="s">
        <v>55</v>
      </c>
      <c r="I128" s="98" t="s">
        <v>55</v>
      </c>
      <c r="J128" s="98" t="s">
        <v>55</v>
      </c>
      <c r="K128" s="98" t="s">
        <v>55</v>
      </c>
      <c r="L128" s="98" t="s">
        <v>55</v>
      </c>
      <c r="M128" s="98" t="s">
        <v>55</v>
      </c>
      <c r="N128" s="98" t="s">
        <v>55</v>
      </c>
      <c r="O128" s="98" t="s">
        <v>55</v>
      </c>
      <c r="P128" s="7">
        <v>1.1909015124449208E-4</v>
      </c>
      <c r="Q128" s="7">
        <v>4.4534928107901769E-4</v>
      </c>
      <c r="R128" s="7">
        <v>4.6564225370850792E-4</v>
      </c>
      <c r="S128" s="7">
        <v>5.4466230936819177E-4</v>
      </c>
      <c r="T128" s="7">
        <v>1.8232277477188086E-2</v>
      </c>
      <c r="U128" s="7">
        <v>1.5187340851218626E-2</v>
      </c>
      <c r="V128" s="7">
        <v>3.4643601123086676E-2</v>
      </c>
      <c r="W128" s="7">
        <v>3.7411207576953431E-2</v>
      </c>
      <c r="X128" s="7">
        <v>5.2612103474955429E-2</v>
      </c>
      <c r="Y128" s="7">
        <v>5.5052374887390884E-2</v>
      </c>
      <c r="Z128" s="7">
        <v>4.7126224357789688E-2</v>
      </c>
      <c r="AA128" s="7">
        <v>4.9868386798183451E-2</v>
      </c>
      <c r="AB128" s="7">
        <v>5.271125791357005E-2</v>
      </c>
      <c r="AC128" s="7">
        <v>4.8070110991577236E-2</v>
      </c>
      <c r="AD128" s="7">
        <v>4.8129865755665691E-2</v>
      </c>
      <c r="AE128" s="7">
        <v>3.1002652985156434E-2</v>
      </c>
      <c r="AF128" s="7">
        <v>2.9506948410432134E-2</v>
      </c>
      <c r="AG128" s="7">
        <v>2.8872048600237992E-2</v>
      </c>
      <c r="AH128" s="7">
        <v>3.1950340042904743E-2</v>
      </c>
      <c r="AI128" s="7">
        <v>3.1074171783438003E-2</v>
      </c>
      <c r="AJ128" s="7">
        <v>2.6123992165079945E-2</v>
      </c>
      <c r="AK128" s="7">
        <v>1.3710645369771951E-2</v>
      </c>
      <c r="AL128" s="7">
        <v>1.4572648607125913E-2</v>
      </c>
      <c r="AM128" s="7">
        <v>1.4312697974909944E-2</v>
      </c>
      <c r="AN128" s="7">
        <v>2.8642784671817686E-2</v>
      </c>
      <c r="AO128" s="7">
        <v>6.5162169697345187E-2</v>
      </c>
      <c r="AP128" s="7">
        <v>9.3763878343337673E-2</v>
      </c>
      <c r="AQ128" s="7">
        <v>8.0651147993000688E-2</v>
      </c>
      <c r="AR128" s="7">
        <v>6.8118902567625386E-2</v>
      </c>
      <c r="AS128" s="7">
        <v>8.9839028523016104E-2</v>
      </c>
    </row>
    <row r="129" spans="4:45" ht="14.5" x14ac:dyDescent="0.35">
      <c r="F129" s="13" t="s">
        <v>21</v>
      </c>
      <c r="G129" s="98" t="s">
        <v>55</v>
      </c>
      <c r="H129" s="98" t="s">
        <v>55</v>
      </c>
      <c r="I129" s="98" t="s">
        <v>55</v>
      </c>
      <c r="J129" s="98" t="s">
        <v>55</v>
      </c>
      <c r="K129" s="98" t="s">
        <v>55</v>
      </c>
      <c r="L129" s="98" t="s">
        <v>55</v>
      </c>
      <c r="M129" s="98" t="s">
        <v>55</v>
      </c>
      <c r="N129" s="98" t="s">
        <v>55</v>
      </c>
      <c r="O129" s="98" t="s">
        <v>55</v>
      </c>
      <c r="P129" s="7">
        <v>7.5622246040252467E-3</v>
      </c>
      <c r="Q129" s="7">
        <v>8.0799083852907492E-3</v>
      </c>
      <c r="R129" s="7">
        <v>8.0489589569613523E-3</v>
      </c>
      <c r="S129" s="7">
        <v>9.0171871217622854E-3</v>
      </c>
      <c r="T129" s="7">
        <v>6.8181647075357104E-3</v>
      </c>
      <c r="U129" s="7">
        <v>5.9112404510731171E-3</v>
      </c>
      <c r="V129" s="7">
        <v>5.5248618784530384E-3</v>
      </c>
      <c r="W129" s="7">
        <v>5.169692186266772E-3</v>
      </c>
      <c r="X129" s="7">
        <v>4.9449994954082147E-3</v>
      </c>
      <c r="Y129" s="7">
        <v>4.6907520735609328E-3</v>
      </c>
      <c r="Z129" s="7">
        <v>3.7577773670917267E-3</v>
      </c>
      <c r="AA129" s="7">
        <v>3.5578953458100721E-3</v>
      </c>
      <c r="AB129" s="7">
        <v>3.4406826314340765E-3</v>
      </c>
      <c r="AC129" s="7">
        <v>2.8075883603159192E-3</v>
      </c>
      <c r="AD129" s="7">
        <v>2.3817543184333351E-3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</row>
    <row r="130" spans="4:45" ht="14.5" x14ac:dyDescent="0.35">
      <c r="F130" s="13" t="s">
        <v>22</v>
      </c>
      <c r="G130" s="98" t="s">
        <v>55</v>
      </c>
      <c r="H130" s="98" t="s">
        <v>55</v>
      </c>
      <c r="I130" s="98" t="s">
        <v>55</v>
      </c>
      <c r="J130" s="98" t="s">
        <v>55</v>
      </c>
      <c r="K130" s="98" t="s">
        <v>55</v>
      </c>
      <c r="L130" s="98" t="s">
        <v>55</v>
      </c>
      <c r="M130" s="98" t="s">
        <v>55</v>
      </c>
      <c r="N130" s="98" t="s">
        <v>55</v>
      </c>
      <c r="O130" s="98" t="s">
        <v>55</v>
      </c>
      <c r="P130" s="7">
        <v>8.9913064189591514E-3</v>
      </c>
      <c r="Q130" s="7">
        <v>8.2071510370276112E-3</v>
      </c>
      <c r="R130" s="7">
        <v>6.718552517794186E-3</v>
      </c>
      <c r="S130" s="7">
        <v>5.930767368675865E-3</v>
      </c>
      <c r="T130" s="7">
        <v>1.5252486975376182E-2</v>
      </c>
      <c r="U130" s="7">
        <v>3.0010913059294289E-3</v>
      </c>
      <c r="V130" s="7">
        <v>2.671859433022371E-3</v>
      </c>
      <c r="W130" s="7">
        <v>2.5256511444356746E-3</v>
      </c>
      <c r="X130" s="7">
        <v>2.388401116829818E-3</v>
      </c>
      <c r="Y130" s="7">
        <v>2.205585412071697E-3</v>
      </c>
      <c r="Z130" s="7">
        <v>1.7556828682313806E-3</v>
      </c>
      <c r="AA130" s="7">
        <v>1.6487807700095456E-3</v>
      </c>
      <c r="AB130" s="7">
        <v>1.5689512799339389E-3</v>
      </c>
      <c r="AC130" s="7">
        <v>1.285718034163365E-3</v>
      </c>
      <c r="AD130" s="7">
        <v>1.0826155992878796E-3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0</v>
      </c>
    </row>
    <row r="131" spans="4:45" ht="14.5" x14ac:dyDescent="0.35">
      <c r="F131" s="13" t="s">
        <v>61</v>
      </c>
      <c r="G131" s="98" t="s">
        <v>55</v>
      </c>
      <c r="H131" s="98" t="s">
        <v>55</v>
      </c>
      <c r="I131" s="98" t="s">
        <v>55</v>
      </c>
      <c r="J131" s="98" t="s">
        <v>55</v>
      </c>
      <c r="K131" s="98" t="s">
        <v>55</v>
      </c>
      <c r="L131" s="98" t="s">
        <v>55</v>
      </c>
      <c r="M131" s="98" t="s">
        <v>55</v>
      </c>
      <c r="N131" s="98" t="s">
        <v>55</v>
      </c>
      <c r="O131" s="98" t="s">
        <v>55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2.1999999999999999E-2</v>
      </c>
      <c r="AF131" s="7">
        <v>4.7591852274890538E-2</v>
      </c>
      <c r="AG131" s="7">
        <v>6.5865013256508217E-2</v>
      </c>
      <c r="AH131" s="7">
        <v>6.6570815646537954E-2</v>
      </c>
      <c r="AI131" s="7">
        <v>6.772815352648659E-2</v>
      </c>
      <c r="AJ131" s="7">
        <v>6.2633808591080947E-2</v>
      </c>
      <c r="AK131" s="7">
        <v>6.01514172283261E-2</v>
      </c>
      <c r="AL131" s="7">
        <v>5.8652086486974987E-2</v>
      </c>
      <c r="AM131" s="7">
        <v>5.1546607159274206E-2</v>
      </c>
      <c r="AN131" s="7">
        <v>4.981269023647858E-2</v>
      </c>
      <c r="AO131" s="7">
        <v>4.1820265791022583E-2</v>
      </c>
      <c r="AP131" s="7">
        <v>2.4053407446671348E-2</v>
      </c>
      <c r="AQ131" s="7">
        <v>1.300440108171165E-2</v>
      </c>
      <c r="AR131" s="7">
        <v>1.1910744737904561E-2</v>
      </c>
      <c r="AS131" s="7">
        <v>1.0697543066930246E-2</v>
      </c>
    </row>
    <row r="132" spans="4:45" ht="14.5" x14ac:dyDescent="0.35">
      <c r="F132" s="13" t="s">
        <v>23</v>
      </c>
      <c r="G132" s="98" t="s">
        <v>55</v>
      </c>
      <c r="H132" s="98" t="s">
        <v>55</v>
      </c>
      <c r="I132" s="98" t="s">
        <v>55</v>
      </c>
      <c r="J132" s="98" t="s">
        <v>55</v>
      </c>
      <c r="K132" s="98" t="s">
        <v>55</v>
      </c>
      <c r="L132" s="98" t="s">
        <v>55</v>
      </c>
      <c r="M132" s="98" t="s">
        <v>55</v>
      </c>
      <c r="N132" s="98" t="s">
        <v>55</v>
      </c>
      <c r="O132" s="98" t="s">
        <v>55</v>
      </c>
      <c r="P132" s="7">
        <v>7.2049541502917707E-3</v>
      </c>
      <c r="Q132" s="7">
        <v>2.0358824277897952E-2</v>
      </c>
      <c r="R132" s="7">
        <v>2.9801104237344507E-2</v>
      </c>
      <c r="S132" s="7">
        <v>6.0639070442992014E-2</v>
      </c>
      <c r="T132" s="7">
        <v>4.0658973187845768E-2</v>
      </c>
      <c r="U132" s="7">
        <v>4.6016733357584577E-2</v>
      </c>
      <c r="V132" s="7">
        <v>4.6463182682728012E-2</v>
      </c>
      <c r="W132" s="7">
        <v>4.5224940805051302E-2</v>
      </c>
      <c r="X132" s="7">
        <v>4.2856662293537864E-2</v>
      </c>
      <c r="Y132" s="7">
        <v>4.249634991146594E-2</v>
      </c>
      <c r="Z132" s="7">
        <v>3.8070596932175196E-2</v>
      </c>
      <c r="AA132" s="7">
        <v>3.8182291516010526E-2</v>
      </c>
      <c r="AB132" s="7">
        <v>3.9031103770988167E-2</v>
      </c>
      <c r="AC132" s="7">
        <v>3.6472409540552593E-2</v>
      </c>
      <c r="AD132" s="7">
        <v>3.5894721647500363E-2</v>
      </c>
      <c r="AE132" s="7">
        <v>2.8546997303163849E-2</v>
      </c>
      <c r="AF132" s="7">
        <v>2.6545677602216721E-2</v>
      </c>
      <c r="AG132" s="7">
        <v>2.4717646813218929E-2</v>
      </c>
      <c r="AH132" s="7">
        <v>2.4396366789903694E-2</v>
      </c>
      <c r="AI132" s="7">
        <v>2.1548805827282701E-2</v>
      </c>
      <c r="AJ132" s="7">
        <v>1.7901881291850771E-2</v>
      </c>
      <c r="AK132" s="7">
        <v>1.5418705567352968E-2</v>
      </c>
      <c r="AL132" s="7">
        <v>1.3827071236528772E-2</v>
      </c>
      <c r="AM132" s="7">
        <v>1.5064898160452655E-2</v>
      </c>
      <c r="AN132" s="7">
        <v>2.0252868180753923E-2</v>
      </c>
      <c r="AO132" s="7">
        <v>1.6743595303739041E-2</v>
      </c>
      <c r="AP132" s="7">
        <v>1.1890606420927468E-2</v>
      </c>
      <c r="AQ132" s="7">
        <v>6.7076727292009119E-3</v>
      </c>
      <c r="AR132" s="7">
        <v>6.4717898656832442E-3</v>
      </c>
      <c r="AS132" s="7">
        <v>5.8175656594182433E-3</v>
      </c>
    </row>
    <row r="133" spans="4:45" ht="6.75" customHeight="1" x14ac:dyDescent="0.35">
      <c r="F133" s="13"/>
      <c r="G133" s="7"/>
      <c r="H133" s="7"/>
      <c r="I133" s="7"/>
      <c r="J133" s="7"/>
      <c r="K133" s="7"/>
      <c r="L133" s="7"/>
      <c r="M133" s="7"/>
      <c r="N133" s="7"/>
      <c r="O133" s="96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4:45" x14ac:dyDescent="0.3">
      <c r="D134" s="6" t="s">
        <v>132</v>
      </c>
      <c r="E134" s="6"/>
      <c r="G134" s="100" t="s">
        <v>55</v>
      </c>
      <c r="H134" s="100" t="s">
        <v>55</v>
      </c>
      <c r="I134" s="100" t="s">
        <v>55</v>
      </c>
      <c r="J134" s="100" t="s">
        <v>55</v>
      </c>
      <c r="K134" s="100" t="s">
        <v>55</v>
      </c>
      <c r="L134" s="100" t="s">
        <v>55</v>
      </c>
      <c r="M134" s="96">
        <v>14859</v>
      </c>
      <c r="N134" s="96">
        <v>16211</v>
      </c>
      <c r="O134" s="96">
        <v>17044</v>
      </c>
      <c r="P134" s="96">
        <v>16793.583581292442</v>
      </c>
      <c r="Q134" s="96">
        <v>15717.892574558733</v>
      </c>
      <c r="R134" s="96">
        <v>15033.055034396497</v>
      </c>
      <c r="S134" s="96">
        <v>16524.498079385405</v>
      </c>
      <c r="T134" s="96">
        <v>19799.857142857145</v>
      </c>
      <c r="U134" s="96">
        <v>21992</v>
      </c>
      <c r="V134" s="96">
        <v>22082</v>
      </c>
      <c r="W134" s="96">
        <v>25340</v>
      </c>
      <c r="X134" s="96">
        <v>29727</v>
      </c>
      <c r="Y134" s="96">
        <v>32191</v>
      </c>
      <c r="Z134" s="96">
        <v>32466</v>
      </c>
      <c r="AA134" s="96">
        <v>34571</v>
      </c>
      <c r="AB134" s="96">
        <v>36330</v>
      </c>
      <c r="AC134" s="96">
        <v>38111</v>
      </c>
      <c r="AD134" s="96">
        <v>41566</v>
      </c>
      <c r="AE134" s="96">
        <v>45609</v>
      </c>
      <c r="AF134" s="96">
        <v>47277</v>
      </c>
      <c r="AG134" s="96">
        <v>47901</v>
      </c>
      <c r="AH134" s="96">
        <v>43818</v>
      </c>
      <c r="AI134" s="96">
        <v>42833</v>
      </c>
      <c r="AJ134" s="96">
        <v>43906</v>
      </c>
      <c r="AK134" s="96">
        <v>43324</v>
      </c>
      <c r="AL134" s="96">
        <v>44261</v>
      </c>
      <c r="AM134" s="14">
        <v>47860</v>
      </c>
      <c r="AN134" s="14">
        <v>51252</v>
      </c>
      <c r="AO134" s="14">
        <v>64562</v>
      </c>
      <c r="AP134" s="14">
        <v>69803</v>
      </c>
      <c r="AQ134" s="14">
        <v>75436</v>
      </c>
      <c r="AR134" s="14">
        <v>82976</v>
      </c>
      <c r="AS134" s="14">
        <v>88525</v>
      </c>
    </row>
    <row r="135" spans="4:45" ht="14.5" x14ac:dyDescent="0.35">
      <c r="F135" s="13" t="s">
        <v>11</v>
      </c>
      <c r="G135" s="100" t="s">
        <v>55</v>
      </c>
      <c r="H135" s="100" t="s">
        <v>55</v>
      </c>
      <c r="I135" s="100" t="s">
        <v>55</v>
      </c>
      <c r="J135" s="100" t="s">
        <v>55</v>
      </c>
      <c r="K135" s="100" t="s">
        <v>55</v>
      </c>
      <c r="L135" s="100" t="s">
        <v>55</v>
      </c>
      <c r="M135" s="96">
        <v>11511</v>
      </c>
      <c r="N135" s="96">
        <v>13158</v>
      </c>
      <c r="O135" s="96">
        <v>14009</v>
      </c>
      <c r="P135" s="96">
        <v>13888.87617303731</v>
      </c>
      <c r="Q135" s="96">
        <v>12421.892574558733</v>
      </c>
      <c r="R135" s="96">
        <v>11808.055034396497</v>
      </c>
      <c r="S135" s="96">
        <v>12817.498079385403</v>
      </c>
      <c r="T135" s="96">
        <v>13778.857142857143</v>
      </c>
      <c r="U135" s="96">
        <v>13232</v>
      </c>
      <c r="V135" s="96">
        <v>12400</v>
      </c>
      <c r="W135" s="96">
        <v>13483</v>
      </c>
      <c r="X135" s="96">
        <v>14832</v>
      </c>
      <c r="Y135" s="96">
        <v>15056</v>
      </c>
      <c r="Z135" s="96">
        <v>13312</v>
      </c>
      <c r="AA135" s="96">
        <v>13758</v>
      </c>
      <c r="AB135" s="96">
        <v>14752</v>
      </c>
      <c r="AC135" s="96">
        <v>16741</v>
      </c>
      <c r="AD135" s="96">
        <v>17837</v>
      </c>
      <c r="AE135" s="96">
        <v>18899</v>
      </c>
      <c r="AF135" s="96">
        <v>19648</v>
      </c>
      <c r="AG135" s="96">
        <v>18605</v>
      </c>
      <c r="AH135" s="96">
        <v>15744</v>
      </c>
      <c r="AI135" s="96">
        <v>15284</v>
      </c>
      <c r="AJ135" s="96">
        <v>16278</v>
      </c>
      <c r="AK135" s="96">
        <v>16363</v>
      </c>
      <c r="AL135" s="96">
        <v>16957</v>
      </c>
      <c r="AM135" s="14">
        <v>18022</v>
      </c>
      <c r="AN135" s="14">
        <v>19281</v>
      </c>
      <c r="AO135" s="14">
        <v>27319</v>
      </c>
      <c r="AP135" s="14">
        <v>30883</v>
      </c>
      <c r="AQ135" s="14">
        <v>33737</v>
      </c>
      <c r="AR135" s="14">
        <v>38144</v>
      </c>
      <c r="AS135" s="14">
        <v>42161</v>
      </c>
    </row>
    <row r="136" spans="4:45" ht="14.5" x14ac:dyDescent="0.35">
      <c r="F136" s="13" t="s">
        <v>78</v>
      </c>
      <c r="G136" s="98" t="s">
        <v>55</v>
      </c>
      <c r="H136" s="98" t="s">
        <v>55</v>
      </c>
      <c r="I136" s="98" t="s">
        <v>55</v>
      </c>
      <c r="J136" s="98" t="s">
        <v>55</v>
      </c>
      <c r="K136" s="98" t="s">
        <v>55</v>
      </c>
      <c r="L136" s="98" t="s">
        <v>55</v>
      </c>
      <c r="M136" s="98">
        <v>10065</v>
      </c>
      <c r="N136" s="98">
        <v>12029</v>
      </c>
      <c r="O136" s="10">
        <v>13045</v>
      </c>
      <c r="P136" s="10">
        <v>13075.112535286489</v>
      </c>
      <c r="Q136" s="10">
        <v>11825.966220328666</v>
      </c>
      <c r="R136" s="10">
        <v>11353.045653533458</v>
      </c>
      <c r="S136" s="10">
        <v>12426</v>
      </c>
      <c r="T136" s="10">
        <v>13452.844720496894</v>
      </c>
      <c r="U136" s="10">
        <v>12962</v>
      </c>
      <c r="V136" s="10">
        <v>12174</v>
      </c>
      <c r="W136" s="10">
        <v>13298</v>
      </c>
      <c r="X136" s="10">
        <v>14688</v>
      </c>
      <c r="Y136" s="10">
        <v>14953</v>
      </c>
      <c r="Z136" s="10">
        <v>13250</v>
      </c>
      <c r="AA136" s="10">
        <v>13736</v>
      </c>
      <c r="AB136" s="10">
        <v>14750</v>
      </c>
      <c r="AC136" s="10">
        <v>16740</v>
      </c>
      <c r="AD136" s="10">
        <v>17836</v>
      </c>
      <c r="AE136" s="10">
        <v>18898</v>
      </c>
      <c r="AF136" s="10">
        <v>19648</v>
      </c>
      <c r="AG136" s="10">
        <v>18605</v>
      </c>
      <c r="AH136" s="10">
        <v>15744</v>
      </c>
      <c r="AI136" s="10">
        <v>15284</v>
      </c>
      <c r="AJ136" s="10">
        <v>16278</v>
      </c>
      <c r="AK136" s="10">
        <v>16363</v>
      </c>
      <c r="AL136" s="10">
        <v>16957</v>
      </c>
      <c r="AM136" s="10">
        <v>18022</v>
      </c>
      <c r="AN136" s="10">
        <v>19281</v>
      </c>
      <c r="AO136" s="10">
        <v>27319</v>
      </c>
      <c r="AP136" s="10">
        <v>30883</v>
      </c>
      <c r="AQ136" s="10">
        <v>33737</v>
      </c>
      <c r="AR136" s="15">
        <v>38144</v>
      </c>
      <c r="AS136" s="15">
        <v>42161</v>
      </c>
    </row>
    <row r="137" spans="4:45" ht="14.5" x14ac:dyDescent="0.35">
      <c r="F137" s="13" t="s">
        <v>137</v>
      </c>
      <c r="G137" s="98" t="s">
        <v>55</v>
      </c>
      <c r="H137" s="98" t="s">
        <v>55</v>
      </c>
      <c r="I137" s="98" t="s">
        <v>55</v>
      </c>
      <c r="J137" s="98" t="s">
        <v>55</v>
      </c>
      <c r="K137" s="98" t="s">
        <v>55</v>
      </c>
      <c r="L137" s="98" t="s">
        <v>55</v>
      </c>
      <c r="M137" s="98">
        <v>1446</v>
      </c>
      <c r="N137" s="98">
        <v>1129</v>
      </c>
      <c r="O137" s="10">
        <v>964</v>
      </c>
      <c r="P137" s="10">
        <v>813.76363775082018</v>
      </c>
      <c r="Q137" s="10">
        <v>596.92635423006698</v>
      </c>
      <c r="R137" s="10">
        <v>455.00938086303938</v>
      </c>
      <c r="S137" s="10">
        <v>391.49807938540334</v>
      </c>
      <c r="T137" s="10">
        <v>326.01242236024842</v>
      </c>
      <c r="U137" s="10">
        <v>270</v>
      </c>
      <c r="V137" s="10">
        <v>226</v>
      </c>
      <c r="W137" s="10">
        <v>185</v>
      </c>
      <c r="X137" s="10">
        <v>144</v>
      </c>
      <c r="Y137" s="10">
        <v>103</v>
      </c>
      <c r="Z137" s="10">
        <v>62</v>
      </c>
      <c r="AA137" s="10">
        <v>22</v>
      </c>
      <c r="AB137" s="10">
        <v>2</v>
      </c>
      <c r="AC137" s="10">
        <v>1</v>
      </c>
      <c r="AD137" s="10">
        <v>1</v>
      </c>
      <c r="AE137" s="10">
        <v>1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4">
        <v>0</v>
      </c>
      <c r="AS137" s="15">
        <v>0</v>
      </c>
    </row>
    <row r="138" spans="4:45" ht="14.5" x14ac:dyDescent="0.35">
      <c r="F138" s="13" t="s">
        <v>69</v>
      </c>
      <c r="G138" s="98" t="s">
        <v>55</v>
      </c>
      <c r="H138" s="98" t="s">
        <v>55</v>
      </c>
      <c r="I138" s="98" t="s">
        <v>55</v>
      </c>
      <c r="J138" s="98" t="s">
        <v>55</v>
      </c>
      <c r="K138" s="98" t="s">
        <v>55</v>
      </c>
      <c r="L138" s="98" t="s">
        <v>55</v>
      </c>
      <c r="M138" s="98">
        <v>3348</v>
      </c>
      <c r="N138" s="98">
        <v>3053</v>
      </c>
      <c r="O138" s="10">
        <v>3035</v>
      </c>
      <c r="P138" s="10">
        <v>2904.7074082551312</v>
      </c>
      <c r="Q138" s="10">
        <v>3296</v>
      </c>
      <c r="R138" s="10">
        <v>3225</v>
      </c>
      <c r="S138" s="10">
        <v>3707</v>
      </c>
      <c r="T138" s="10">
        <v>6021</v>
      </c>
      <c r="U138" s="10">
        <v>8760</v>
      </c>
      <c r="V138" s="10">
        <v>9682</v>
      </c>
      <c r="W138" s="10">
        <v>11857</v>
      </c>
      <c r="X138" s="10">
        <v>14895</v>
      </c>
      <c r="Y138" s="10">
        <v>17135</v>
      </c>
      <c r="Z138" s="10">
        <v>19154</v>
      </c>
      <c r="AA138" s="10">
        <v>20813</v>
      </c>
      <c r="AB138" s="10">
        <v>21578</v>
      </c>
      <c r="AC138" s="10">
        <v>21370</v>
      </c>
      <c r="AD138" s="10">
        <v>23729</v>
      </c>
      <c r="AE138" s="10">
        <v>26710</v>
      </c>
      <c r="AF138" s="10">
        <v>27629</v>
      </c>
      <c r="AG138" s="10">
        <v>29296</v>
      </c>
      <c r="AH138" s="10">
        <v>28074</v>
      </c>
      <c r="AI138" s="10">
        <v>27549</v>
      </c>
      <c r="AJ138" s="10">
        <v>27628</v>
      </c>
      <c r="AK138" s="10">
        <v>26961</v>
      </c>
      <c r="AL138" s="10">
        <v>27304</v>
      </c>
      <c r="AM138" s="10">
        <v>29838</v>
      </c>
      <c r="AN138" s="10">
        <v>31971</v>
      </c>
      <c r="AO138" s="10">
        <v>37243</v>
      </c>
      <c r="AP138" s="10">
        <v>38920</v>
      </c>
      <c r="AQ138" s="10">
        <v>41699</v>
      </c>
      <c r="AR138" s="15">
        <v>44832</v>
      </c>
      <c r="AS138" s="15">
        <v>46364</v>
      </c>
    </row>
    <row r="139" spans="4:45" ht="9" customHeight="1" x14ac:dyDescent="0.35">
      <c r="F139" s="13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</row>
    <row r="140" spans="4:45" x14ac:dyDescent="0.3">
      <c r="D140" s="6" t="s">
        <v>133</v>
      </c>
      <c r="E140" s="6"/>
      <c r="G140" s="96">
        <v>185082</v>
      </c>
      <c r="H140" s="96">
        <v>212994</v>
      </c>
      <c r="I140" s="96">
        <v>208374</v>
      </c>
      <c r="J140" s="96">
        <v>219980</v>
      </c>
      <c r="K140" s="96">
        <v>299764</v>
      </c>
      <c r="L140" s="96">
        <v>334898</v>
      </c>
      <c r="M140" s="96">
        <v>372897</v>
      </c>
      <c r="N140" s="96">
        <v>449025</v>
      </c>
      <c r="O140" s="96">
        <v>416177</v>
      </c>
      <c r="P140" s="96">
        <v>440227</v>
      </c>
      <c r="Q140" s="96">
        <v>413180</v>
      </c>
      <c r="R140" s="96">
        <v>600966</v>
      </c>
      <c r="S140" s="96">
        <v>645291</v>
      </c>
      <c r="T140" s="96">
        <v>796952</v>
      </c>
      <c r="U140" s="96">
        <v>1098510</v>
      </c>
      <c r="V140" s="96">
        <v>1137234</v>
      </c>
      <c r="W140" s="96">
        <v>1344266</v>
      </c>
      <c r="X140" s="96">
        <v>1651327</v>
      </c>
      <c r="Y140" s="96">
        <v>1810734</v>
      </c>
      <c r="Z140" s="96">
        <v>1723938</v>
      </c>
      <c r="AA140" s="96">
        <v>1697428</v>
      </c>
      <c r="AB140" s="96">
        <v>1511320</v>
      </c>
      <c r="AC140" s="96">
        <v>1806475</v>
      </c>
      <c r="AD140" s="96">
        <v>1926599</v>
      </c>
      <c r="AE140" s="96">
        <v>1999969</v>
      </c>
      <c r="AF140" s="96">
        <v>2077831</v>
      </c>
      <c r="AG140" s="96">
        <v>1968729</v>
      </c>
      <c r="AH140" s="96">
        <v>1947731</v>
      </c>
      <c r="AI140" s="96">
        <v>1914639</v>
      </c>
      <c r="AJ140" s="96">
        <v>2070157</v>
      </c>
      <c r="AK140" s="96">
        <v>2156165</v>
      </c>
      <c r="AL140" s="96">
        <v>2211170</v>
      </c>
      <c r="AM140" s="96">
        <v>2515641</v>
      </c>
      <c r="AN140" s="96">
        <v>2603690</v>
      </c>
      <c r="AO140" s="96">
        <v>3100319</v>
      </c>
      <c r="AP140" s="96">
        <v>3558135</v>
      </c>
      <c r="AQ140" s="96">
        <v>4210473</v>
      </c>
      <c r="AR140" s="14">
        <v>4598337</v>
      </c>
      <c r="AS140" s="14">
        <v>5120886.8999999994</v>
      </c>
    </row>
    <row r="141" spans="4:45" ht="14.5" x14ac:dyDescent="0.35">
      <c r="F141" s="13" t="s">
        <v>11</v>
      </c>
      <c r="G141" s="96">
        <v>185082</v>
      </c>
      <c r="H141" s="96">
        <v>212994</v>
      </c>
      <c r="I141" s="96">
        <v>208374</v>
      </c>
      <c r="J141" s="96">
        <v>219980</v>
      </c>
      <c r="K141" s="96">
        <v>299764</v>
      </c>
      <c r="L141" s="96">
        <v>334898</v>
      </c>
      <c r="M141" s="96">
        <v>288869</v>
      </c>
      <c r="N141" s="96">
        <v>364465</v>
      </c>
      <c r="O141" s="96">
        <v>342075</v>
      </c>
      <c r="P141" s="96">
        <v>364083</v>
      </c>
      <c r="Q141" s="96">
        <v>326573</v>
      </c>
      <c r="R141" s="96">
        <v>472027</v>
      </c>
      <c r="S141" s="96">
        <v>500479</v>
      </c>
      <c r="T141" s="96">
        <v>554599</v>
      </c>
      <c r="U141" s="96">
        <v>660940</v>
      </c>
      <c r="V141" s="96">
        <v>638589</v>
      </c>
      <c r="W141" s="96">
        <v>715229</v>
      </c>
      <c r="X141" s="96">
        <v>823927</v>
      </c>
      <c r="Y141" s="96">
        <v>846888</v>
      </c>
      <c r="Z141" s="96">
        <v>706856</v>
      </c>
      <c r="AA141" s="96">
        <v>675512</v>
      </c>
      <c r="AB141" s="96">
        <v>613667</v>
      </c>
      <c r="AC141" s="96">
        <v>793526</v>
      </c>
      <c r="AD141" s="96">
        <v>826715</v>
      </c>
      <c r="AE141" s="96">
        <v>828715</v>
      </c>
      <c r="AF141" s="96">
        <v>863541</v>
      </c>
      <c r="AG141" s="96">
        <v>764653</v>
      </c>
      <c r="AH141" s="96">
        <v>699852</v>
      </c>
      <c r="AI141" s="96">
        <v>683215</v>
      </c>
      <c r="AJ141" s="96">
        <v>767510</v>
      </c>
      <c r="AK141" s="96">
        <v>814348</v>
      </c>
      <c r="AL141" s="96">
        <v>847110</v>
      </c>
      <c r="AM141" s="96">
        <v>947261</v>
      </c>
      <c r="AN141" s="96">
        <v>979531</v>
      </c>
      <c r="AO141" s="96">
        <v>1311888</v>
      </c>
      <c r="AP141" s="96">
        <v>1574246</v>
      </c>
      <c r="AQ141" s="96">
        <v>1883023</v>
      </c>
      <c r="AR141" s="14">
        <v>2113812</v>
      </c>
      <c r="AS141" s="14">
        <v>2438865.2999999998</v>
      </c>
    </row>
    <row r="142" spans="4:45" ht="14.5" x14ac:dyDescent="0.35">
      <c r="F142" s="13" t="s">
        <v>78</v>
      </c>
      <c r="G142" s="10">
        <v>121306</v>
      </c>
      <c r="H142" s="10">
        <v>148991</v>
      </c>
      <c r="I142" s="10">
        <v>147889</v>
      </c>
      <c r="J142" s="10">
        <v>161757</v>
      </c>
      <c r="K142" s="10">
        <v>226482</v>
      </c>
      <c r="L142" s="10">
        <v>237974</v>
      </c>
      <c r="M142" s="10">
        <v>252591</v>
      </c>
      <c r="N142" s="10">
        <v>333188</v>
      </c>
      <c r="O142" s="10">
        <v>318540</v>
      </c>
      <c r="P142" s="10">
        <v>342751</v>
      </c>
      <c r="Q142" s="10">
        <v>310881</v>
      </c>
      <c r="R142" s="10">
        <v>453838</v>
      </c>
      <c r="S142" s="10">
        <v>485191</v>
      </c>
      <c r="T142" s="10">
        <v>541477</v>
      </c>
      <c r="U142" s="10">
        <v>647468</v>
      </c>
      <c r="V142" s="10">
        <v>626958</v>
      </c>
      <c r="W142" s="10">
        <v>705414</v>
      </c>
      <c r="X142" s="10">
        <v>815942</v>
      </c>
      <c r="Y142" s="10">
        <v>841096</v>
      </c>
      <c r="Z142" s="10">
        <v>703590</v>
      </c>
      <c r="AA142" s="10">
        <v>674454</v>
      </c>
      <c r="AB142" s="10">
        <v>613595</v>
      </c>
      <c r="AC142" s="10">
        <v>793465</v>
      </c>
      <c r="AD142" s="10">
        <v>826671</v>
      </c>
      <c r="AE142" s="10">
        <v>828689</v>
      </c>
      <c r="AF142" s="10">
        <v>863530</v>
      </c>
      <c r="AG142" s="10">
        <v>764651</v>
      </c>
      <c r="AH142" s="10">
        <v>699852</v>
      </c>
      <c r="AI142" s="10">
        <v>683215</v>
      </c>
      <c r="AJ142" s="10">
        <v>767510</v>
      </c>
      <c r="AK142" s="10">
        <v>814348</v>
      </c>
      <c r="AL142" s="10">
        <v>847110</v>
      </c>
      <c r="AM142" s="10">
        <v>947261</v>
      </c>
      <c r="AN142" s="10">
        <v>979531</v>
      </c>
      <c r="AO142" s="10">
        <v>1311888</v>
      </c>
      <c r="AP142" s="10">
        <v>1574246</v>
      </c>
      <c r="AQ142" s="10">
        <v>1883023</v>
      </c>
      <c r="AR142" s="15">
        <v>2113812</v>
      </c>
      <c r="AS142" s="15">
        <v>2438865.2999999998</v>
      </c>
    </row>
    <row r="143" spans="4:45" ht="14.5" x14ac:dyDescent="0.35">
      <c r="F143" s="13" t="s">
        <v>137</v>
      </c>
      <c r="G143" s="10">
        <v>63776</v>
      </c>
      <c r="H143" s="10">
        <v>64003</v>
      </c>
      <c r="I143" s="10">
        <v>60485</v>
      </c>
      <c r="J143" s="10">
        <v>58223</v>
      </c>
      <c r="K143" s="10">
        <v>73282</v>
      </c>
      <c r="L143" s="10">
        <v>96924</v>
      </c>
      <c r="M143" s="10">
        <v>36278</v>
      </c>
      <c r="N143" s="10">
        <v>31277</v>
      </c>
      <c r="O143" s="10">
        <v>23535</v>
      </c>
      <c r="P143" s="10">
        <v>21332</v>
      </c>
      <c r="Q143" s="10">
        <v>15692</v>
      </c>
      <c r="R143" s="10">
        <v>18189</v>
      </c>
      <c r="S143" s="10">
        <v>15288</v>
      </c>
      <c r="T143" s="10">
        <v>13122</v>
      </c>
      <c r="U143" s="10">
        <v>13472</v>
      </c>
      <c r="V143" s="10">
        <v>11631</v>
      </c>
      <c r="W143" s="10">
        <v>9815</v>
      </c>
      <c r="X143" s="10">
        <v>7985</v>
      </c>
      <c r="Y143" s="10">
        <v>5792</v>
      </c>
      <c r="Z143" s="10">
        <v>3266</v>
      </c>
      <c r="AA143" s="10">
        <v>1058</v>
      </c>
      <c r="AB143" s="10">
        <v>72</v>
      </c>
      <c r="AC143" s="10">
        <v>61</v>
      </c>
      <c r="AD143" s="10">
        <v>44</v>
      </c>
      <c r="AE143" s="10">
        <v>26</v>
      </c>
      <c r="AF143" s="10">
        <v>11</v>
      </c>
      <c r="AG143" s="10">
        <v>2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5">
        <v>0</v>
      </c>
      <c r="AS143" s="15">
        <v>0</v>
      </c>
    </row>
    <row r="144" spans="4:45" ht="14.5" x14ac:dyDescent="0.35">
      <c r="F144" s="13" t="s">
        <v>69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84028</v>
      </c>
      <c r="N144" s="10">
        <v>84560</v>
      </c>
      <c r="O144" s="10">
        <v>74102</v>
      </c>
      <c r="P144" s="10">
        <v>76144</v>
      </c>
      <c r="Q144" s="10">
        <v>86607</v>
      </c>
      <c r="R144" s="10">
        <v>128939</v>
      </c>
      <c r="S144" s="10">
        <v>144812</v>
      </c>
      <c r="T144" s="10">
        <v>242353</v>
      </c>
      <c r="U144" s="10">
        <v>437570</v>
      </c>
      <c r="V144" s="10">
        <v>498645</v>
      </c>
      <c r="W144" s="10">
        <v>629037</v>
      </c>
      <c r="X144" s="10">
        <v>827400</v>
      </c>
      <c r="Y144" s="10">
        <v>963846</v>
      </c>
      <c r="Z144" s="10">
        <v>1017082</v>
      </c>
      <c r="AA144" s="10">
        <v>1021916</v>
      </c>
      <c r="AB144" s="10">
        <v>897653</v>
      </c>
      <c r="AC144" s="10">
        <v>1012949</v>
      </c>
      <c r="AD144" s="10">
        <v>1099884</v>
      </c>
      <c r="AE144" s="10">
        <v>1171254</v>
      </c>
      <c r="AF144" s="10">
        <v>1214290</v>
      </c>
      <c r="AG144" s="10">
        <v>1204076</v>
      </c>
      <c r="AH144" s="10">
        <v>1247879</v>
      </c>
      <c r="AI144" s="10">
        <v>1231424</v>
      </c>
      <c r="AJ144" s="10">
        <v>1302647</v>
      </c>
      <c r="AK144" s="10">
        <v>1341817</v>
      </c>
      <c r="AL144" s="10">
        <v>1364060</v>
      </c>
      <c r="AM144" s="10">
        <v>1568380</v>
      </c>
      <c r="AN144" s="10">
        <v>1624159</v>
      </c>
      <c r="AO144" s="10">
        <v>1788431</v>
      </c>
      <c r="AP144" s="10">
        <v>1983889</v>
      </c>
      <c r="AQ144" s="10">
        <v>2327450</v>
      </c>
      <c r="AR144" s="15">
        <v>2484525</v>
      </c>
      <c r="AS144" s="15">
        <v>2682021.5999999996</v>
      </c>
    </row>
    <row r="145" spans="1:45" ht="8.25" customHeight="1" x14ac:dyDescent="0.3"/>
    <row r="146" spans="1:45" x14ac:dyDescent="0.3">
      <c r="D146" s="4" t="s">
        <v>9</v>
      </c>
      <c r="G146" s="11">
        <v>1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>
        <v>1</v>
      </c>
      <c r="Z146" s="11">
        <v>1</v>
      </c>
      <c r="AA146" s="11">
        <v>1</v>
      </c>
      <c r="AB146" s="11">
        <v>1</v>
      </c>
      <c r="AC146" s="11">
        <v>1</v>
      </c>
      <c r="AD146" s="11">
        <v>1</v>
      </c>
      <c r="AE146" s="11">
        <v>1</v>
      </c>
      <c r="AF146" s="11">
        <v>1</v>
      </c>
      <c r="AG146" s="11">
        <v>1</v>
      </c>
      <c r="AH146" s="11">
        <v>1</v>
      </c>
      <c r="AI146" s="11">
        <v>1</v>
      </c>
      <c r="AJ146" s="11">
        <v>1</v>
      </c>
      <c r="AK146" s="11">
        <v>1</v>
      </c>
      <c r="AL146" s="11">
        <v>1</v>
      </c>
      <c r="AM146" s="11">
        <v>1</v>
      </c>
      <c r="AN146" s="11">
        <v>1</v>
      </c>
      <c r="AO146" s="11">
        <v>1</v>
      </c>
      <c r="AP146" s="11">
        <v>1</v>
      </c>
      <c r="AQ146" s="11">
        <v>1</v>
      </c>
      <c r="AR146" s="11">
        <v>1</v>
      </c>
      <c r="AS146" s="11">
        <v>1</v>
      </c>
    </row>
    <row r="147" spans="1:45" ht="14.5" x14ac:dyDescent="0.35">
      <c r="F147" s="13" t="s">
        <v>11</v>
      </c>
      <c r="G147" s="7">
        <v>1</v>
      </c>
      <c r="H147" s="7">
        <v>1</v>
      </c>
      <c r="I147" s="7">
        <v>1</v>
      </c>
      <c r="J147" s="7">
        <v>1</v>
      </c>
      <c r="K147" s="7">
        <v>1</v>
      </c>
      <c r="L147" s="7">
        <v>1</v>
      </c>
      <c r="M147" s="7">
        <v>0.7746616357868259</v>
      </c>
      <c r="N147" s="7">
        <v>0.81168086409442686</v>
      </c>
      <c r="O147" s="7">
        <v>0.82194595088147593</v>
      </c>
      <c r="P147" s="7">
        <v>0.82703468892185172</v>
      </c>
      <c r="Q147" s="7">
        <v>0.79038917663004016</v>
      </c>
      <c r="R147" s="7">
        <v>0.78544709684075309</v>
      </c>
      <c r="S147" s="7">
        <v>0.77558651833048964</v>
      </c>
      <c r="T147" s="7">
        <v>0.69590012949336977</v>
      </c>
      <c r="U147" s="7">
        <v>0.60166953418721725</v>
      </c>
      <c r="V147" s="7">
        <v>0.56152823429478893</v>
      </c>
      <c r="W147" s="7">
        <v>0.53205913115410197</v>
      </c>
      <c r="X147" s="7">
        <v>0.49894842148163265</v>
      </c>
      <c r="Y147" s="7">
        <v>0.46770425694773499</v>
      </c>
      <c r="Z147" s="7">
        <v>0.41002402638609975</v>
      </c>
      <c r="AA147" s="7">
        <v>0.39796209323753351</v>
      </c>
      <c r="AB147" s="7">
        <v>0.40604703173384854</v>
      </c>
      <c r="AC147" s="7">
        <v>0.4392676344815179</v>
      </c>
      <c r="AD147" s="7">
        <v>0.42910590112420904</v>
      </c>
      <c r="AE147" s="7">
        <v>0.41436392264080091</v>
      </c>
      <c r="AF147" s="7">
        <v>0.41559732240013747</v>
      </c>
      <c r="AG147" s="7">
        <v>0.38839931752922824</v>
      </c>
      <c r="AH147" s="7">
        <v>0.35931655860075135</v>
      </c>
      <c r="AI147" s="7">
        <v>0.35683750304887762</v>
      </c>
      <c r="AJ147" s="7">
        <v>0.37074965811771765</v>
      </c>
      <c r="AK147" s="7">
        <v>0.37768352607523081</v>
      </c>
      <c r="AL147" s="7">
        <v>0.38310487208129634</v>
      </c>
      <c r="AM147" s="7">
        <v>0.37654856157933503</v>
      </c>
      <c r="AN147" s="7">
        <v>0.37620876525239177</v>
      </c>
      <c r="AO147" s="7">
        <v>0.42314613431714609</v>
      </c>
      <c r="AP147" s="7">
        <v>0.44243571421545275</v>
      </c>
      <c r="AQ147" s="7">
        <v>0.4472236254691575</v>
      </c>
      <c r="AR147" s="7">
        <v>0.45969053594810472</v>
      </c>
      <c r="AS147" s="7">
        <v>0.47625838016457661</v>
      </c>
    </row>
    <row r="148" spans="1:45" ht="14.5" x14ac:dyDescent="0.35">
      <c r="F148" s="13" t="s">
        <v>69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0.22533836421317416</v>
      </c>
      <c r="N148" s="7">
        <v>0.1883191359055732</v>
      </c>
      <c r="O148" s="7">
        <v>0.1780540491185241</v>
      </c>
      <c r="P148" s="7">
        <v>0.17296531107814833</v>
      </c>
      <c r="Q148" s="7">
        <v>0.20961082336995981</v>
      </c>
      <c r="R148" s="7">
        <v>0.21455290315924694</v>
      </c>
      <c r="S148" s="7">
        <v>0.22441348166951033</v>
      </c>
      <c r="T148" s="7">
        <v>0.30409987050663029</v>
      </c>
      <c r="U148" s="7">
        <v>0.39833046581278275</v>
      </c>
      <c r="V148" s="7">
        <v>0.43847176570521107</v>
      </c>
      <c r="W148" s="7">
        <v>0.46794086884589808</v>
      </c>
      <c r="X148" s="7">
        <v>0.50105157851836735</v>
      </c>
      <c r="Y148" s="7">
        <v>0.53229574305226501</v>
      </c>
      <c r="Z148" s="7">
        <v>0.58997597361390031</v>
      </c>
      <c r="AA148" s="7">
        <v>0.60203790676246649</v>
      </c>
      <c r="AB148" s="7">
        <v>0.5939529682661514</v>
      </c>
      <c r="AC148" s="7">
        <v>0.56073236551848216</v>
      </c>
      <c r="AD148" s="7">
        <v>0.57089409887579101</v>
      </c>
      <c r="AE148" s="7">
        <v>0.58563607735919909</v>
      </c>
      <c r="AF148" s="7">
        <v>0.58440267759986253</v>
      </c>
      <c r="AG148" s="7">
        <v>0.61160068247077171</v>
      </c>
      <c r="AH148" s="7">
        <v>0.64068344139924871</v>
      </c>
      <c r="AI148" s="7">
        <v>0.64316249695112238</v>
      </c>
      <c r="AJ148" s="7">
        <v>0.62925034188228235</v>
      </c>
      <c r="AK148" s="7">
        <v>0.62231647392476919</v>
      </c>
      <c r="AL148" s="7">
        <v>0.61689512791870371</v>
      </c>
      <c r="AM148" s="7">
        <v>0.62345143842066497</v>
      </c>
      <c r="AN148" s="7">
        <v>0.62379123474760823</v>
      </c>
      <c r="AO148" s="7">
        <v>0.57685386568285391</v>
      </c>
      <c r="AP148" s="7">
        <v>0.5575642857845472</v>
      </c>
      <c r="AQ148" s="7">
        <v>0.5527763745308425</v>
      </c>
      <c r="AR148" s="7">
        <v>0.54030946405189528</v>
      </c>
      <c r="AS148" s="7">
        <v>0.52374161983542344</v>
      </c>
    </row>
    <row r="149" spans="1:45" ht="14.5" x14ac:dyDescent="0.35">
      <c r="F149" s="13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1:45" x14ac:dyDescent="0.3">
      <c r="A150" s="20"/>
      <c r="B150" s="20"/>
      <c r="C150" s="20"/>
      <c r="D150" s="20"/>
      <c r="E150" s="20"/>
      <c r="F150" s="20"/>
    </row>
    <row r="151" spans="1:45" x14ac:dyDescent="0.3">
      <c r="B151" s="71" t="s">
        <v>136</v>
      </c>
    </row>
    <row r="152" spans="1:45" s="71" customFormat="1" ht="13" x14ac:dyDescent="0.3">
      <c r="B152" s="71" t="s">
        <v>52</v>
      </c>
      <c r="G152" s="73">
        <v>20.53</v>
      </c>
      <c r="H152" s="73">
        <v>20.8</v>
      </c>
      <c r="I152" s="73">
        <v>21.34</v>
      </c>
      <c r="J152" s="73">
        <v>22.44</v>
      </c>
      <c r="K152" s="73">
        <v>28.13</v>
      </c>
      <c r="L152" s="73">
        <v>26.35</v>
      </c>
      <c r="M152" s="73">
        <v>25.1</v>
      </c>
      <c r="N152" s="73">
        <v>27.7</v>
      </c>
      <c r="O152" s="73">
        <v>24.417999999999999</v>
      </c>
      <c r="P152" s="73">
        <v>26.213999999999999</v>
      </c>
      <c r="Q152" s="73">
        <v>26.288</v>
      </c>
      <c r="R152" s="73">
        <v>39.975000000000001</v>
      </c>
      <c r="S152" s="73">
        <v>39.049999999999997</v>
      </c>
      <c r="T152" s="73">
        <v>40.25</v>
      </c>
      <c r="U152" s="73">
        <v>49.95</v>
      </c>
      <c r="V152" s="73">
        <v>51.5</v>
      </c>
      <c r="W152" s="73">
        <v>53.05</v>
      </c>
      <c r="X152" s="73">
        <v>55.55</v>
      </c>
      <c r="Y152" s="73">
        <v>56.25</v>
      </c>
      <c r="Z152" s="73">
        <v>53.1</v>
      </c>
      <c r="AA152" s="73">
        <v>49.1</v>
      </c>
      <c r="AB152" s="73">
        <v>41.6</v>
      </c>
      <c r="AC152" s="73">
        <v>47.4</v>
      </c>
      <c r="AD152" s="73">
        <v>46.35</v>
      </c>
      <c r="AE152" s="73">
        <v>43.85</v>
      </c>
      <c r="AF152" s="73">
        <v>43.95</v>
      </c>
      <c r="AG152" s="73">
        <v>41.1</v>
      </c>
      <c r="AH152" s="73">
        <v>44.45</v>
      </c>
      <c r="AI152" s="73">
        <v>44.7</v>
      </c>
      <c r="AJ152" s="73">
        <v>47.15</v>
      </c>
      <c r="AK152" s="73">
        <v>49.768999999999998</v>
      </c>
      <c r="AL152" s="101">
        <v>49.957999999999998</v>
      </c>
      <c r="AM152" s="101">
        <v>52.563000000000002</v>
      </c>
      <c r="AN152" s="101">
        <v>50.802</v>
      </c>
      <c r="AO152" s="101">
        <v>48.021000000000001</v>
      </c>
      <c r="AP152" s="101">
        <v>50.973999999999997</v>
      </c>
      <c r="AQ152" s="101">
        <v>55.814999999999998</v>
      </c>
      <c r="AR152" s="71">
        <v>55.417999999999999</v>
      </c>
      <c r="AS152" s="71">
        <v>57.847000000000001</v>
      </c>
    </row>
    <row r="153" spans="1:45" s="71" customFormat="1" ht="13" x14ac:dyDescent="0.3"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101"/>
      <c r="AM153" s="101"/>
      <c r="AN153" s="101"/>
      <c r="AO153" s="101"/>
      <c r="AP153" s="101"/>
      <c r="AQ153" s="101"/>
    </row>
    <row r="154" spans="1:45" s="71" customFormat="1" ht="13" x14ac:dyDescent="0.3">
      <c r="A154" s="71" t="s">
        <v>59</v>
      </c>
      <c r="G154" s="2">
        <v>611033</v>
      </c>
      <c r="H154" s="2">
        <v>702735</v>
      </c>
      <c r="I154" s="2">
        <v>832366</v>
      </c>
      <c r="J154" s="2">
        <v>963349</v>
      </c>
      <c r="K154" s="2">
        <v>1175522</v>
      </c>
      <c r="L154" s="2">
        <v>1403061</v>
      </c>
      <c r="M154" s="2">
        <v>1569683</v>
      </c>
      <c r="N154" s="2">
        <v>1742366</v>
      </c>
      <c r="O154" s="2">
        <v>2010485</v>
      </c>
      <c r="P154" s="2">
        <v>2274899</v>
      </c>
      <c r="Q154" s="2">
        <v>2683788</v>
      </c>
      <c r="R154" s="2">
        <v>3003845</v>
      </c>
      <c r="S154" s="2">
        <v>3378003</v>
      </c>
      <c r="T154" s="2">
        <v>3691995</v>
      </c>
      <c r="U154" s="2">
        <v>4046156.9875598652</v>
      </c>
      <c r="V154" s="2">
        <v>4409762.5994459232</v>
      </c>
      <c r="W154" s="2">
        <v>4765325.8205715893</v>
      </c>
      <c r="X154" s="2">
        <v>5161805.5525436755</v>
      </c>
      <c r="Y154" s="2">
        <v>5820513.9129481371</v>
      </c>
      <c r="Z154" s="2">
        <v>6494795.1345410701</v>
      </c>
      <c r="AA154" s="2">
        <v>7152909.5990990428</v>
      </c>
      <c r="AB154" s="2">
        <v>7844731.502860453</v>
      </c>
      <c r="AC154" s="2">
        <v>8804328.938100677</v>
      </c>
      <c r="AD154" s="2">
        <v>9359393.3652773891</v>
      </c>
      <c r="AE154" s="2">
        <v>10454049.434918525</v>
      </c>
      <c r="AF154" s="2">
        <v>11239557.23436743</v>
      </c>
      <c r="AG154" s="2">
        <v>12281136.087367259</v>
      </c>
      <c r="AH154" s="2">
        <v>13467665.698400985</v>
      </c>
      <c r="AI154" s="2">
        <v>14728818.043719023</v>
      </c>
      <c r="AJ154" s="2">
        <v>15537710.340870695</v>
      </c>
      <c r="AK154" s="2">
        <v>16812934.317134276</v>
      </c>
      <c r="AL154" s="2">
        <v>18383179.1081043</v>
      </c>
      <c r="AM154" s="2">
        <v>20212348.916169126</v>
      </c>
      <c r="AN154" s="2">
        <v>21472060.352801111</v>
      </c>
      <c r="AO154" s="2">
        <v>19312000.510023989</v>
      </c>
      <c r="AP154" s="2">
        <v>20101002.089938845</v>
      </c>
      <c r="AQ154" s="2">
        <v>23322655</v>
      </c>
      <c r="AR154" s="102">
        <v>26989325</v>
      </c>
      <c r="AS154" s="103">
        <v>29877578</v>
      </c>
    </row>
    <row r="155" spans="1:45" s="71" customFormat="1" ht="13" x14ac:dyDescent="0.3">
      <c r="A155" s="71" t="s">
        <v>48</v>
      </c>
      <c r="G155" s="2">
        <v>692852.43397175404</v>
      </c>
      <c r="H155" s="2">
        <v>777283.05665388703</v>
      </c>
      <c r="I155" s="2">
        <v>910280.13593615498</v>
      </c>
      <c r="J155" s="2">
        <v>1054528.5204707589</v>
      </c>
      <c r="K155" s="2">
        <v>1227881.7024350991</v>
      </c>
      <c r="L155" s="2">
        <v>1422957.514100797</v>
      </c>
      <c r="M155" s="2">
        <v>1541524.1659392668</v>
      </c>
      <c r="N155" s="2">
        <v>1682420.8687217808</v>
      </c>
      <c r="O155" s="2">
        <v>1932662.4208689032</v>
      </c>
      <c r="P155" s="2">
        <v>2176583.797814758</v>
      </c>
      <c r="Q155" s="2">
        <v>2481303.6461944804</v>
      </c>
      <c r="R155" s="2">
        <v>2773375.100607797</v>
      </c>
      <c r="S155" s="2">
        <v>3046222.1055607777</v>
      </c>
      <c r="T155" s="2">
        <v>3347587.1901001884</v>
      </c>
      <c r="U155" s="2">
        <v>3697556.2</v>
      </c>
      <c r="V155" s="2">
        <v>4024398.9401838984</v>
      </c>
      <c r="W155" s="2">
        <v>4350559.7721339278</v>
      </c>
      <c r="X155" s="2">
        <v>4717808.9404851878</v>
      </c>
      <c r="Y155" s="2">
        <v>5323904.1772000231</v>
      </c>
      <c r="Z155" s="2">
        <v>5917282.3011683449</v>
      </c>
      <c r="AA155" s="2">
        <v>6550417.1129229609</v>
      </c>
      <c r="AB155" s="2">
        <v>7198244.8877644427</v>
      </c>
      <c r="AC155" s="2">
        <v>8050200.6205685511</v>
      </c>
      <c r="AD155" s="2">
        <v>8390421.4562706593</v>
      </c>
      <c r="AE155" s="2">
        <v>9399450.7580739148</v>
      </c>
      <c r="AF155" s="2">
        <v>10144661.326781724</v>
      </c>
      <c r="AG155" s="2">
        <v>11060588.830567472</v>
      </c>
      <c r="AH155" s="2">
        <v>12050591.984260563</v>
      </c>
      <c r="AI155" s="2">
        <v>13206828.251691943</v>
      </c>
      <c r="AJ155" s="2">
        <v>13944157.447764669</v>
      </c>
      <c r="AK155" s="2">
        <v>15132381.470173335</v>
      </c>
      <c r="AL155" s="2">
        <v>16556651.083225854</v>
      </c>
      <c r="AM155" s="2">
        <v>18265190.258161746</v>
      </c>
      <c r="AN155" s="2">
        <v>19517863.171682019</v>
      </c>
      <c r="AO155" s="2">
        <v>17951573.570012722</v>
      </c>
      <c r="AP155" s="2">
        <v>19410614.486183222</v>
      </c>
      <c r="AQ155" s="2">
        <v>22028276</v>
      </c>
      <c r="AR155" s="102">
        <v>24318611</v>
      </c>
      <c r="AS155" s="103">
        <v>26436781</v>
      </c>
    </row>
    <row r="156" spans="1:45" s="13" customFormat="1" ht="9.5" customHeight="1" x14ac:dyDescent="0.35"/>
    <row r="157" spans="1:45" s="13" customFormat="1" ht="9.5" customHeight="1" x14ac:dyDescent="0.35">
      <c r="AI157" s="41"/>
      <c r="AJ157" s="41"/>
      <c r="AK157" s="41"/>
    </row>
    <row r="158" spans="1:45" s="104" customFormat="1" ht="12" x14ac:dyDescent="0.3">
      <c r="B158" s="105" t="s">
        <v>45</v>
      </c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</row>
  </sheetData>
  <mergeCells count="2">
    <mergeCell ref="A2:F2"/>
    <mergeCell ref="A1:AO1"/>
  </mergeCells>
  <phoneticPr fontId="4" type="noConversion"/>
  <printOptions horizontalCentered="1"/>
  <pageMargins left="0" right="0" top="0.31496062992125984" bottom="0" header="0.31496062992125984" footer="0.31496062992125984"/>
  <pageSetup paperSize="9" scale="51" orientation="landscape" r:id="rId1"/>
  <headerFooter alignWithMargins="0"/>
  <rowBreaks count="1" manualBreakCount="1">
    <brk id="80" max="43" man="1"/>
  </rowBreaks>
  <colBreaks count="1" manualBreakCount="1">
    <brk id="24" max="1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4"/>
  <sheetViews>
    <sheetView zoomScaleNormal="100" zoomScaleSheetLayoutView="70" workbookViewId="0">
      <pane xSplit="3" ySplit="3" topLeftCell="D56" activePane="bottomRight" state="frozen"/>
      <selection pane="topRight" activeCell="D1" sqref="D1"/>
      <selection pane="bottomLeft" activeCell="A4" sqref="A4"/>
      <selection pane="bottomRight" activeCell="C71" sqref="C71"/>
    </sheetView>
  </sheetViews>
  <sheetFormatPr defaultColWidth="9.1796875" defaultRowHeight="14" x14ac:dyDescent="0.3"/>
  <cols>
    <col min="1" max="1" width="3.7265625" style="4" customWidth="1"/>
    <col min="2" max="2" width="2.453125" style="4" customWidth="1"/>
    <col min="3" max="3" width="30" style="4" customWidth="1"/>
    <col min="4" max="5" width="12.1796875" style="4" customWidth="1"/>
    <col min="6" max="10" width="10.81640625" style="4" bestFit="1" customWidth="1"/>
    <col min="11" max="22" width="11.81640625" style="4" bestFit="1" customWidth="1"/>
    <col min="23" max="24" width="10.7265625" style="4" bestFit="1" customWidth="1"/>
    <col min="25" max="16384" width="9.1796875" style="4"/>
  </cols>
  <sheetData>
    <row r="1" spans="1:24" s="52" customFormat="1" ht="23.25" customHeight="1" x14ac:dyDescent="0.25">
      <c r="A1" s="47" t="s">
        <v>80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9"/>
      <c r="N1" s="50"/>
      <c r="O1" s="47"/>
      <c r="P1" s="47"/>
      <c r="Q1" s="47"/>
      <c r="R1" s="47"/>
      <c r="S1" s="47"/>
      <c r="T1" s="47"/>
      <c r="U1" s="51"/>
      <c r="V1" s="51"/>
      <c r="W1" s="51"/>
      <c r="X1" s="51"/>
    </row>
    <row r="2" spans="1:24" x14ac:dyDescent="0.3">
      <c r="A2" s="117" t="s">
        <v>40</v>
      </c>
      <c r="B2" s="118"/>
      <c r="C2" s="118"/>
      <c r="D2" s="120" t="s">
        <v>119</v>
      </c>
      <c r="E2" s="120" t="s">
        <v>118</v>
      </c>
      <c r="F2" s="120" t="s">
        <v>117</v>
      </c>
      <c r="G2" s="120" t="s">
        <v>116</v>
      </c>
      <c r="H2" s="112" t="s">
        <v>115</v>
      </c>
      <c r="I2" s="112" t="s">
        <v>81</v>
      </c>
      <c r="J2" s="112" t="s">
        <v>114</v>
      </c>
      <c r="K2" s="115" t="s">
        <v>113</v>
      </c>
      <c r="L2" s="112" t="s">
        <v>82</v>
      </c>
      <c r="M2" s="115" t="s">
        <v>83</v>
      </c>
      <c r="N2" s="115" t="s">
        <v>84</v>
      </c>
      <c r="O2" s="112" t="s">
        <v>85</v>
      </c>
      <c r="P2" s="112" t="s">
        <v>86</v>
      </c>
      <c r="Q2" s="112" t="s">
        <v>87</v>
      </c>
      <c r="R2" s="112" t="s">
        <v>88</v>
      </c>
      <c r="S2" s="112" t="s">
        <v>108</v>
      </c>
      <c r="T2" s="112" t="s">
        <v>111</v>
      </c>
      <c r="U2" s="112" t="s">
        <v>121</v>
      </c>
      <c r="V2" s="112" t="s">
        <v>122</v>
      </c>
      <c r="W2" s="112" t="s">
        <v>125</v>
      </c>
      <c r="X2" s="112" t="s">
        <v>135</v>
      </c>
    </row>
    <row r="3" spans="1:24" ht="14.5" thickBot="1" x14ac:dyDescent="0.35">
      <c r="A3" s="119"/>
      <c r="B3" s="119"/>
      <c r="C3" s="119"/>
      <c r="D3" s="121"/>
      <c r="E3" s="121"/>
      <c r="F3" s="121"/>
      <c r="G3" s="121"/>
      <c r="H3" s="113"/>
      <c r="I3" s="114"/>
      <c r="J3" s="114"/>
      <c r="K3" s="122"/>
      <c r="L3" s="114"/>
      <c r="M3" s="116"/>
      <c r="N3" s="116"/>
      <c r="O3" s="114"/>
      <c r="P3" s="113"/>
      <c r="Q3" s="113"/>
      <c r="R3" s="113"/>
      <c r="S3" s="113"/>
      <c r="T3" s="113"/>
      <c r="U3" s="113"/>
      <c r="V3" s="113"/>
      <c r="W3" s="113"/>
      <c r="X3" s="113"/>
    </row>
    <row r="4" spans="1:24" ht="14.5" thickTop="1" x14ac:dyDescent="0.3"/>
    <row r="5" spans="1:24" x14ac:dyDescent="0.3">
      <c r="A5" s="5" t="s">
        <v>77</v>
      </c>
      <c r="D5" s="17"/>
      <c r="E5" s="17"/>
      <c r="F5" s="17"/>
      <c r="G5" s="17"/>
      <c r="H5" s="17"/>
      <c r="I5" s="17"/>
      <c r="J5" s="17"/>
      <c r="K5" s="17"/>
      <c r="L5" s="17"/>
    </row>
    <row r="6" spans="1:24" x14ac:dyDescent="0.3">
      <c r="A6" s="5"/>
      <c r="D6" s="17"/>
      <c r="E6" s="17"/>
      <c r="F6" s="17"/>
      <c r="G6" s="17"/>
      <c r="H6" s="17"/>
      <c r="I6" s="17"/>
      <c r="J6" s="17"/>
      <c r="K6" s="17"/>
      <c r="L6" s="17"/>
    </row>
    <row r="7" spans="1:24" x14ac:dyDescent="0.3">
      <c r="A7" s="6" t="s">
        <v>24</v>
      </c>
      <c r="D7" s="1">
        <v>451796</v>
      </c>
      <c r="E7" s="1">
        <v>657394</v>
      </c>
      <c r="F7" s="1">
        <v>839992</v>
      </c>
      <c r="G7" s="1">
        <v>610140</v>
      </c>
      <c r="H7" s="1">
        <v>564019</v>
      </c>
      <c r="I7" s="1">
        <v>779303</v>
      </c>
      <c r="J7" s="1">
        <v>939222</v>
      </c>
      <c r="K7" s="1">
        <v>930569</v>
      </c>
      <c r="L7" s="1">
        <v>599242</v>
      </c>
      <c r="M7" s="1">
        <v>698522</v>
      </c>
      <c r="N7" s="1">
        <v>755547</v>
      </c>
      <c r="O7" s="1">
        <v>797259</v>
      </c>
      <c r="P7" s="1">
        <v>789965</v>
      </c>
      <c r="Q7" s="1">
        <v>680467</v>
      </c>
      <c r="R7" s="1">
        <v>725589</v>
      </c>
      <c r="S7" s="1">
        <v>842449</v>
      </c>
      <c r="T7" s="1">
        <v>962466</v>
      </c>
      <c r="U7" s="1">
        <v>1204157</v>
      </c>
      <c r="V7" s="1">
        <v>1293177</v>
      </c>
      <c r="W7" s="1">
        <v>1603611</v>
      </c>
      <c r="X7" s="1">
        <v>2020642</v>
      </c>
    </row>
    <row r="8" spans="1:24" x14ac:dyDescent="0.3">
      <c r="A8" s="6"/>
      <c r="B8" s="29" t="s">
        <v>3</v>
      </c>
      <c r="C8" s="6"/>
      <c r="D8" s="9">
        <v>242526</v>
      </c>
      <c r="E8" s="9">
        <v>422287</v>
      </c>
      <c r="F8" s="9">
        <v>563820</v>
      </c>
      <c r="G8" s="9">
        <v>437308</v>
      </c>
      <c r="H8" s="9">
        <v>381762</v>
      </c>
      <c r="I8" s="9">
        <v>566251</v>
      </c>
      <c r="J8" s="9">
        <v>596289</v>
      </c>
      <c r="K8" s="9">
        <v>677245</v>
      </c>
      <c r="L8" s="9">
        <v>401084</v>
      </c>
      <c r="M8" s="9">
        <v>479817</v>
      </c>
      <c r="N8" s="9">
        <v>525480</v>
      </c>
      <c r="O8" s="9">
        <v>578728</v>
      </c>
      <c r="P8" s="9">
        <v>517301</v>
      </c>
      <c r="Q8" s="9">
        <v>439868</v>
      </c>
      <c r="R8" s="9">
        <v>508281</v>
      </c>
      <c r="S8" s="9">
        <v>594773</v>
      </c>
      <c r="T8" s="9">
        <v>719457</v>
      </c>
      <c r="U8" s="9">
        <v>870873</v>
      </c>
      <c r="V8" s="9">
        <v>1043286</v>
      </c>
      <c r="W8" s="9">
        <v>1289907</v>
      </c>
      <c r="X8" s="9">
        <v>1557865</v>
      </c>
    </row>
    <row r="9" spans="1:24" x14ac:dyDescent="0.3">
      <c r="A9" s="6"/>
      <c r="B9" s="29" t="s">
        <v>63</v>
      </c>
      <c r="C9" s="6"/>
      <c r="D9" s="9">
        <v>209270</v>
      </c>
      <c r="E9" s="9">
        <v>235107</v>
      </c>
      <c r="F9" s="9">
        <v>276172</v>
      </c>
      <c r="G9" s="9">
        <v>172832</v>
      </c>
      <c r="H9" s="9">
        <v>182257</v>
      </c>
      <c r="I9" s="9">
        <v>213052</v>
      </c>
      <c r="J9" s="9">
        <v>342933</v>
      </c>
      <c r="K9" s="9">
        <v>253324</v>
      </c>
      <c r="L9" s="9">
        <v>198158</v>
      </c>
      <c r="M9" s="9">
        <v>218705</v>
      </c>
      <c r="N9" s="9">
        <v>230067</v>
      </c>
      <c r="O9" s="9">
        <v>218531</v>
      </c>
      <c r="P9" s="9">
        <v>272664</v>
      </c>
      <c r="Q9" s="9">
        <v>240599</v>
      </c>
      <c r="R9" s="9">
        <v>217308</v>
      </c>
      <c r="S9" s="9">
        <v>247676</v>
      </c>
      <c r="T9" s="9">
        <v>243009</v>
      </c>
      <c r="U9" s="9">
        <v>333284</v>
      </c>
      <c r="V9" s="9">
        <v>249891</v>
      </c>
      <c r="W9" s="9">
        <v>313704</v>
      </c>
      <c r="X9" s="9">
        <v>462777</v>
      </c>
    </row>
    <row r="10" spans="1:24" ht="14.5" x14ac:dyDescent="0.35">
      <c r="B10" s="13"/>
    </row>
    <row r="11" spans="1:24" x14ac:dyDescent="0.3">
      <c r="B11" s="4" t="s">
        <v>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</row>
    <row r="12" spans="1:24" ht="14.5" x14ac:dyDescent="0.35">
      <c r="C12" s="13" t="s">
        <v>3</v>
      </c>
      <c r="D12" s="7">
        <v>0.53680422137424855</v>
      </c>
      <c r="E12" s="7">
        <v>0.64236515696827168</v>
      </c>
      <c r="F12" s="7">
        <v>0.67122067829217424</v>
      </c>
      <c r="G12" s="7">
        <v>0.71673386435899955</v>
      </c>
      <c r="H12" s="7">
        <v>0.67686017669617515</v>
      </c>
      <c r="I12" s="7">
        <v>0.72661211364514189</v>
      </c>
      <c r="J12" s="7">
        <v>0.63487546075368761</v>
      </c>
      <c r="K12" s="7">
        <v>0.72777515692012096</v>
      </c>
      <c r="L12" s="7">
        <v>0.66931890621818901</v>
      </c>
      <c r="M12" s="7">
        <v>0.6869032041939982</v>
      </c>
      <c r="N12" s="7">
        <v>0.69549611076478368</v>
      </c>
      <c r="O12" s="7">
        <v>0.72589710495585502</v>
      </c>
      <c r="P12" s="7">
        <v>0.65484040432171042</v>
      </c>
      <c r="Q12" s="7">
        <v>0.64642076691448669</v>
      </c>
      <c r="R12" s="7">
        <v>0.70050813890508268</v>
      </c>
      <c r="S12" s="7">
        <v>0.7060047551839933</v>
      </c>
      <c r="T12" s="7">
        <v>0.74751419790413376</v>
      </c>
      <c r="U12" s="7">
        <v>0.72322213797702462</v>
      </c>
      <c r="V12" s="7">
        <v>0.80676195138020546</v>
      </c>
      <c r="W12" s="7">
        <v>0.80437649779154674</v>
      </c>
      <c r="X12" s="7">
        <v>0.82450593347379253</v>
      </c>
    </row>
    <row r="13" spans="1:24" ht="14.5" x14ac:dyDescent="0.35">
      <c r="C13" s="13" t="s">
        <v>63</v>
      </c>
      <c r="D13" s="7">
        <v>0.46319577862575145</v>
      </c>
      <c r="E13" s="7">
        <v>0.35763484303172832</v>
      </c>
      <c r="F13" s="7">
        <v>0.32877932170782581</v>
      </c>
      <c r="G13" s="7">
        <v>0.28326613564100045</v>
      </c>
      <c r="H13" s="7">
        <v>0.32313982330382485</v>
      </c>
      <c r="I13" s="7">
        <v>0.27338788635485811</v>
      </c>
      <c r="J13" s="7">
        <v>0.36512453924631239</v>
      </c>
      <c r="K13" s="7">
        <v>0.2722248430798791</v>
      </c>
      <c r="L13" s="7">
        <v>0.33068109378181104</v>
      </c>
      <c r="M13" s="7">
        <v>0.3130967958060018</v>
      </c>
      <c r="N13" s="7">
        <v>0.30450388923521632</v>
      </c>
      <c r="O13" s="7">
        <v>0.27410289504414498</v>
      </c>
      <c r="P13" s="7">
        <v>0.34515959567828952</v>
      </c>
      <c r="Q13" s="7">
        <v>0.35357923308551331</v>
      </c>
      <c r="R13" s="7">
        <v>0.29949186109491738</v>
      </c>
      <c r="S13" s="7">
        <v>0.29399524481600664</v>
      </c>
      <c r="T13" s="7">
        <v>0.25248580209586624</v>
      </c>
      <c r="U13" s="7">
        <v>0.27677786202297538</v>
      </c>
      <c r="V13" s="7">
        <v>0.19323804861979452</v>
      </c>
      <c r="W13" s="7">
        <v>0.19562350220845329</v>
      </c>
      <c r="X13" s="7">
        <v>0.17549406652620753</v>
      </c>
    </row>
    <row r="14" spans="1:24" ht="14.5" x14ac:dyDescent="0.35">
      <c r="B14" s="13"/>
      <c r="D14" s="10"/>
      <c r="E14" s="10"/>
      <c r="F14" s="10"/>
      <c r="G14" s="10"/>
      <c r="H14" s="10"/>
      <c r="J14" s="10"/>
      <c r="K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x14ac:dyDescent="0.3">
      <c r="A15" s="6" t="s">
        <v>89</v>
      </c>
      <c r="B15" s="6"/>
      <c r="C15" s="6"/>
      <c r="D15" s="1">
        <v>451796</v>
      </c>
      <c r="E15" s="1">
        <v>657394</v>
      </c>
      <c r="F15" s="1">
        <v>839992</v>
      </c>
      <c r="G15" s="1">
        <v>610140</v>
      </c>
      <c r="H15" s="1">
        <v>564019</v>
      </c>
      <c r="I15" s="1">
        <v>779303</v>
      </c>
      <c r="J15" s="1">
        <v>939222</v>
      </c>
      <c r="K15" s="1">
        <v>930569</v>
      </c>
      <c r="L15" s="1">
        <v>599242</v>
      </c>
      <c r="M15" s="1">
        <v>698522</v>
      </c>
      <c r="N15" s="1">
        <v>755547</v>
      </c>
      <c r="O15" s="30">
        <v>797259</v>
      </c>
      <c r="P15" s="30">
        <v>789965</v>
      </c>
      <c r="Q15" s="30">
        <v>680467</v>
      </c>
      <c r="R15" s="30">
        <v>725589</v>
      </c>
      <c r="S15" s="30">
        <v>842449</v>
      </c>
      <c r="T15" s="30">
        <v>962466</v>
      </c>
      <c r="U15" s="30">
        <v>1204157</v>
      </c>
      <c r="V15" s="30">
        <v>1293177</v>
      </c>
      <c r="W15" s="30">
        <v>1603611</v>
      </c>
      <c r="X15" s="30">
        <v>2020642</v>
      </c>
    </row>
    <row r="16" spans="1:24" x14ac:dyDescent="0.3">
      <c r="A16" s="6" t="s">
        <v>37</v>
      </c>
      <c r="B16" s="6"/>
      <c r="C16" s="6"/>
      <c r="D16" s="9">
        <v>260901</v>
      </c>
      <c r="E16" s="9">
        <v>299807</v>
      </c>
      <c r="F16" s="9">
        <v>310108</v>
      </c>
      <c r="G16" s="9">
        <v>267800</v>
      </c>
      <c r="H16" s="9">
        <v>272218</v>
      </c>
      <c r="I16" s="9">
        <v>278866</v>
      </c>
      <c r="J16" s="9">
        <v>294244</v>
      </c>
      <c r="K16" s="9">
        <v>278996</v>
      </c>
      <c r="L16" s="9">
        <v>312799</v>
      </c>
      <c r="M16" s="9">
        <v>323434</v>
      </c>
      <c r="N16" s="9">
        <v>321185</v>
      </c>
      <c r="O16" s="9">
        <v>309364</v>
      </c>
      <c r="P16" s="9">
        <v>304454</v>
      </c>
      <c r="Q16" s="9">
        <v>310541</v>
      </c>
      <c r="R16" s="9">
        <v>349215</v>
      </c>
      <c r="S16" s="9">
        <v>360874</v>
      </c>
      <c r="T16" s="9">
        <v>380412</v>
      </c>
      <c r="U16" s="9">
        <v>429432</v>
      </c>
      <c r="V16" s="9">
        <v>502858</v>
      </c>
      <c r="W16" s="9">
        <v>628333</v>
      </c>
      <c r="X16" s="9">
        <v>763313</v>
      </c>
    </row>
    <row r="17" spans="1:24" x14ac:dyDescent="0.3">
      <c r="A17" s="6" t="s">
        <v>25</v>
      </c>
      <c r="B17" s="6"/>
      <c r="C17" s="6"/>
      <c r="D17" s="9">
        <v>190895</v>
      </c>
      <c r="E17" s="9">
        <v>357587</v>
      </c>
      <c r="F17" s="9">
        <v>529884</v>
      </c>
      <c r="G17" s="9">
        <v>342340</v>
      </c>
      <c r="H17" s="9">
        <v>291801</v>
      </c>
      <c r="I17" s="9">
        <v>500437</v>
      </c>
      <c r="J17" s="9">
        <v>644978</v>
      </c>
      <c r="K17" s="9">
        <v>651573</v>
      </c>
      <c r="L17" s="9">
        <v>286443</v>
      </c>
      <c r="M17" s="9">
        <v>375088</v>
      </c>
      <c r="N17" s="9">
        <v>434362</v>
      </c>
      <c r="O17" s="9">
        <v>487895</v>
      </c>
      <c r="P17" s="9">
        <v>485511</v>
      </c>
      <c r="Q17" s="9">
        <v>369926</v>
      </c>
      <c r="R17" s="9">
        <v>376374</v>
      </c>
      <c r="S17" s="9">
        <v>481575</v>
      </c>
      <c r="T17" s="9">
        <v>582054</v>
      </c>
      <c r="U17" s="9">
        <v>774725</v>
      </c>
      <c r="V17" s="9">
        <v>790319</v>
      </c>
      <c r="W17" s="9">
        <v>975278</v>
      </c>
      <c r="X17" s="9">
        <v>1257329</v>
      </c>
    </row>
    <row r="18" spans="1:24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3">
      <c r="B19" s="4" t="s">
        <v>9</v>
      </c>
      <c r="D19" s="11">
        <v>1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</row>
    <row r="20" spans="1:24" ht="14.5" x14ac:dyDescent="0.35">
      <c r="C20" s="13" t="s">
        <v>25</v>
      </c>
      <c r="D20" s="7">
        <v>0.42252476781556275</v>
      </c>
      <c r="E20" s="7">
        <v>0.54394624836855832</v>
      </c>
      <c r="F20" s="7">
        <v>0.63082029352660507</v>
      </c>
      <c r="G20" s="7">
        <v>0.56108434129871831</v>
      </c>
      <c r="H20" s="7">
        <v>0.51736023077236759</v>
      </c>
      <c r="I20" s="7">
        <v>0.55186915362204259</v>
      </c>
      <c r="J20" s="7">
        <v>0.57343516009736173</v>
      </c>
      <c r="K20" s="7">
        <v>0.61397993773780701</v>
      </c>
      <c r="L20" s="7">
        <v>0.57137552173686645</v>
      </c>
      <c r="M20" s="7">
        <v>0.5369737817849688</v>
      </c>
      <c r="N20" s="7">
        <v>0.57489739222047076</v>
      </c>
      <c r="O20" s="7">
        <v>0.61196549678335399</v>
      </c>
      <c r="P20" s="7">
        <v>0.61459811510636542</v>
      </c>
      <c r="Q20" s="7">
        <v>0.54363547387309008</v>
      </c>
      <c r="R20" s="7">
        <v>0.51871514038939404</v>
      </c>
      <c r="S20" s="7">
        <v>0.57163697743127473</v>
      </c>
      <c r="T20" s="7">
        <v>0.60475279126743176</v>
      </c>
      <c r="U20" s="7">
        <v>0.64337540702748897</v>
      </c>
      <c r="V20" s="7">
        <v>0.61114526472400921</v>
      </c>
      <c r="W20" s="7">
        <v>0.60817617240091271</v>
      </c>
      <c r="X20" s="7">
        <v>0.62224233684145935</v>
      </c>
    </row>
    <row r="21" spans="1:24" ht="14.5" x14ac:dyDescent="0.35">
      <c r="C21" s="13" t="s">
        <v>37</v>
      </c>
      <c r="D21" s="7">
        <v>0.57747523218443719</v>
      </c>
      <c r="E21" s="7">
        <v>0.45605375163144174</v>
      </c>
      <c r="F21" s="7">
        <v>0.36917970647339499</v>
      </c>
      <c r="G21" s="7">
        <v>0.43891565870128169</v>
      </c>
      <c r="H21" s="7">
        <v>0.48263976922763241</v>
      </c>
      <c r="I21" s="7">
        <v>0.44813084637795741</v>
      </c>
      <c r="J21" s="7">
        <v>0.42656483990263833</v>
      </c>
      <c r="K21" s="7">
        <v>0.38602006226219299</v>
      </c>
      <c r="L21" s="7">
        <v>0.42862447826313349</v>
      </c>
      <c r="M21" s="7">
        <v>0.46302621821503115</v>
      </c>
      <c r="N21" s="7">
        <v>0.4251026077795293</v>
      </c>
      <c r="O21" s="7">
        <v>0.38803450321664601</v>
      </c>
      <c r="P21" s="7">
        <v>0.38540188489363453</v>
      </c>
      <c r="Q21" s="7">
        <v>0.45636452612690992</v>
      </c>
      <c r="R21" s="7">
        <v>0.48128485961060602</v>
      </c>
      <c r="S21" s="7">
        <v>0.42836302256872522</v>
      </c>
      <c r="T21" s="7">
        <v>0.39524720873256819</v>
      </c>
      <c r="U21" s="7">
        <v>0.35662459297251103</v>
      </c>
      <c r="V21" s="7">
        <v>0.38885473527599085</v>
      </c>
      <c r="W21" s="7">
        <v>0.39182382759908729</v>
      </c>
      <c r="X21" s="7">
        <v>0.3777576631585407</v>
      </c>
    </row>
    <row r="23" spans="1:24" x14ac:dyDescent="0.3">
      <c r="A23" s="6" t="s">
        <v>49</v>
      </c>
    </row>
    <row r="24" spans="1:24" ht="14.5" x14ac:dyDescent="0.35">
      <c r="C24" s="13" t="s">
        <v>89</v>
      </c>
      <c r="D24" s="7">
        <v>0.41652852941447627</v>
      </c>
      <c r="E24" s="7">
        <v>0.49782813489190653</v>
      </c>
      <c r="F24" s="7">
        <v>0.53356098818976916</v>
      </c>
      <c r="G24" s="7">
        <v>0.40912172333490465</v>
      </c>
      <c r="H24" s="7">
        <v>0.36089755525737721</v>
      </c>
      <c r="I24" s="7">
        <v>0.40542665099002173</v>
      </c>
      <c r="J24" s="7">
        <v>0.43334800554775804</v>
      </c>
      <c r="K24" s="7">
        <v>0.42121126942893783</v>
      </c>
      <c r="L24" s="7">
        <v>0.29030201501597225</v>
      </c>
      <c r="M24" s="7">
        <v>0.30973247672202064</v>
      </c>
      <c r="N24" s="7">
        <v>0.31272886665913352</v>
      </c>
      <c r="O24" s="31">
        <v>0.29326734202917742</v>
      </c>
      <c r="P24" s="31">
        <v>0.26029813035055804</v>
      </c>
      <c r="Q24" s="31">
        <v>0.21306574359793279</v>
      </c>
      <c r="R24" s="31">
        <v>0.19171045786361665</v>
      </c>
      <c r="S24" s="31">
        <v>0.19686566218985355</v>
      </c>
      <c r="T24" s="31">
        <v>0.20011934811808393</v>
      </c>
      <c r="U24" s="31">
        <v>0.22093148274133617</v>
      </c>
      <c r="V24" s="31">
        <v>0.21734216992083474</v>
      </c>
      <c r="W24" s="31">
        <v>0.25407888401258089</v>
      </c>
      <c r="X24" s="31">
        <v>0.28132028162072531</v>
      </c>
    </row>
    <row r="25" spans="1:24" ht="14.5" x14ac:dyDescent="0.35">
      <c r="C25" s="13" t="s">
        <v>90</v>
      </c>
      <c r="D25" s="7">
        <v>0.22359427291249873</v>
      </c>
      <c r="E25" s="7">
        <v>0.31978744801306147</v>
      </c>
      <c r="F25" s="7">
        <v>0.3581371684029796</v>
      </c>
      <c r="G25" s="7">
        <v>0.29323139375903967</v>
      </c>
      <c r="H25" s="7">
        <v>0.24427718302072596</v>
      </c>
      <c r="I25" s="7">
        <v>0.29458791580393096</v>
      </c>
      <c r="J25" s="7">
        <v>0.27512201468882447</v>
      </c>
      <c r="K25" s="7">
        <v>0.30654709770516853</v>
      </c>
      <c r="L25" s="7">
        <v>0.19430462716342684</v>
      </c>
      <c r="M25" s="7">
        <v>0.21275623070329894</v>
      </c>
      <c r="N25" s="7">
        <v>0.21750171048530598</v>
      </c>
      <c r="O25" s="31">
        <v>0.21288191455707844</v>
      </c>
      <c r="P25" s="31">
        <v>0.17045373292294472</v>
      </c>
      <c r="Q25" s="31">
        <v>0.13773012137978111</v>
      </c>
      <c r="R25" s="31">
        <v>0.13429473604668338</v>
      </c>
      <c r="S25" s="31">
        <v>0.13898809363848227</v>
      </c>
      <c r="T25" s="31">
        <v>0.14959205399358763</v>
      </c>
      <c r="U25" s="31">
        <v>0.15978253929462327</v>
      </c>
      <c r="V25" s="31">
        <v>0.17534339312254085</v>
      </c>
      <c r="W25" s="31">
        <v>0.20437508288482445</v>
      </c>
      <c r="X25" s="31">
        <v>0.21689097847469826</v>
      </c>
    </row>
    <row r="26" spans="1:24" ht="14.5" x14ac:dyDescent="0.35">
      <c r="C26" s="13" t="s">
        <v>91</v>
      </c>
      <c r="D26" s="7">
        <v>0.19293425650197757</v>
      </c>
      <c r="E26" s="7">
        <v>0.17804068687884506</v>
      </c>
      <c r="F26" s="7">
        <v>0.17542381978678953</v>
      </c>
      <c r="G26" s="7">
        <v>0.11589032957586494</v>
      </c>
      <c r="H26" s="7">
        <v>0.11662037223665124</v>
      </c>
      <c r="I26" s="7">
        <v>0.11083873518609079</v>
      </c>
      <c r="J26" s="7">
        <v>0.15822599085893357</v>
      </c>
      <c r="K26" s="7">
        <v>0.11466417172376926</v>
      </c>
      <c r="L26" s="7">
        <v>9.599738785254544E-2</v>
      </c>
      <c r="M26" s="7">
        <v>9.6976246018721707E-2</v>
      </c>
      <c r="N26" s="7">
        <v>9.5227156173827529E-2</v>
      </c>
      <c r="O26" s="31">
        <v>8.0385427472098994E-2</v>
      </c>
      <c r="P26" s="31">
        <v>8.9844397427613326E-2</v>
      </c>
      <c r="Q26" s="31">
        <v>7.5335622218151696E-2</v>
      </c>
      <c r="R26" s="31">
        <v>5.7415721816933288E-2</v>
      </c>
      <c r="S26" s="31">
        <v>5.7877568551371258E-2</v>
      </c>
      <c r="T26" s="31">
        <v>5.0527294124496303E-2</v>
      </c>
      <c r="U26" s="31">
        <v>6.1148943446712914E-2</v>
      </c>
      <c r="V26" s="31">
        <v>4.1998776798293905E-2</v>
      </c>
      <c r="W26" s="31">
        <v>4.9703801127756471E-2</v>
      </c>
      <c r="X26" s="31">
        <v>6.4429303146027059E-2</v>
      </c>
    </row>
    <row r="28" spans="1:24" x14ac:dyDescent="0.3">
      <c r="A28" s="6" t="s">
        <v>28</v>
      </c>
    </row>
    <row r="29" spans="1:24" ht="14.5" x14ac:dyDescent="0.35">
      <c r="C29" s="13" t="s">
        <v>89</v>
      </c>
      <c r="D29" s="7">
        <v>0.63928752345348494</v>
      </c>
      <c r="E29" s="7">
        <v>0.80547295318681777</v>
      </c>
      <c r="F29" s="7">
        <v>0.8574514259348861</v>
      </c>
      <c r="G29" s="7">
        <v>0.53683043570071087</v>
      </c>
      <c r="H29" s="7">
        <v>0.46888075118151473</v>
      </c>
      <c r="I29" s="7">
        <v>0.69381710115018458</v>
      </c>
      <c r="J29" s="7">
        <v>0.77754928695963166</v>
      </c>
      <c r="K29" s="7">
        <v>0.6842710939142993</v>
      </c>
      <c r="L29" s="7">
        <v>0.39040296247651363</v>
      </c>
      <c r="M29" s="7">
        <v>0.40704204259326271</v>
      </c>
      <c r="N29" s="7">
        <v>0.39587964959363947</v>
      </c>
      <c r="O29" s="7">
        <v>0.37803491395742728</v>
      </c>
      <c r="P29" s="7">
        <v>0.35974314112483458</v>
      </c>
      <c r="Q29" s="7">
        <v>0.27514382572381901</v>
      </c>
      <c r="R29" s="7">
        <v>0.25457619578244772</v>
      </c>
      <c r="S29" s="7">
        <v>0.26850981259589646</v>
      </c>
      <c r="T29" s="7">
        <v>0.33700273708411083</v>
      </c>
      <c r="U29" s="7">
        <v>0.40064594071146642</v>
      </c>
      <c r="V29" s="7">
        <v>0.36473704028058063</v>
      </c>
      <c r="W29" s="7">
        <v>0.41934282662217698</v>
      </c>
      <c r="X29" s="7">
        <v>0.45725989658800148</v>
      </c>
    </row>
    <row r="30" spans="1:24" ht="14.5" x14ac:dyDescent="0.35">
      <c r="C30" s="13" t="s">
        <v>92</v>
      </c>
      <c r="D30" s="7">
        <v>0.34317224126171969</v>
      </c>
      <c r="E30" s="7">
        <v>0.51740776000754751</v>
      </c>
      <c r="F30" s="7">
        <v>0.57553912771860627</v>
      </c>
      <c r="G30" s="7">
        <v>0.38476455268529597</v>
      </c>
      <c r="H30" s="7">
        <v>0.3173667080941554</v>
      </c>
      <c r="I30" s="7">
        <v>0.50413591034988081</v>
      </c>
      <c r="J30" s="7">
        <v>0.49364696181719742</v>
      </c>
      <c r="K30" s="7">
        <v>0.49799550274938198</v>
      </c>
      <c r="L30" s="7">
        <v>0.26130408382912079</v>
      </c>
      <c r="M30" s="7">
        <v>0.27959848329898207</v>
      </c>
      <c r="N30" s="7">
        <v>0.27533275662330164</v>
      </c>
      <c r="O30" s="7">
        <v>0.27441444961393219</v>
      </c>
      <c r="P30" s="7">
        <v>0.23557434398614882</v>
      </c>
      <c r="Q30" s="7">
        <v>0.17785868283617695</v>
      </c>
      <c r="R30" s="7">
        <v>0.1783326971170984</v>
      </c>
      <c r="S30" s="7">
        <v>0.18956920450626583</v>
      </c>
      <c r="T30" s="7">
        <v>0.25191433070292674</v>
      </c>
      <c r="U30" s="7">
        <v>0.28975601381316296</v>
      </c>
      <c r="V30" s="7">
        <v>0.29425596635740181</v>
      </c>
      <c r="W30" s="7">
        <v>0.33730951425235445</v>
      </c>
      <c r="X30" s="7">
        <v>0.35253606962443962</v>
      </c>
    </row>
    <row r="31" spans="1:24" ht="14.5" x14ac:dyDescent="0.35">
      <c r="C31" s="13" t="s">
        <v>93</v>
      </c>
      <c r="D31" s="7">
        <v>0.29611528219176531</v>
      </c>
      <c r="E31" s="7">
        <v>0.28806519317927021</v>
      </c>
      <c r="F31" s="7">
        <v>0.28191229821627989</v>
      </c>
      <c r="G31" s="7">
        <v>0.15206588301541493</v>
      </c>
      <c r="H31" s="7">
        <v>0.15151404308735936</v>
      </c>
      <c r="I31" s="7">
        <v>0.18968119080030377</v>
      </c>
      <c r="J31" s="7">
        <v>0.28390232514243424</v>
      </c>
      <c r="K31" s="7">
        <v>0.18627559116491732</v>
      </c>
      <c r="L31" s="7">
        <v>0.12909887864739286</v>
      </c>
      <c r="M31" s="7">
        <v>0.12744355929428067</v>
      </c>
      <c r="N31" s="7">
        <v>0.12054689297033785</v>
      </c>
      <c r="O31" s="7">
        <v>0.10362046434349508</v>
      </c>
      <c r="P31" s="7">
        <v>0.12416879713868575</v>
      </c>
      <c r="Q31" s="7">
        <v>9.7285142887642062E-2</v>
      </c>
      <c r="R31" s="7">
        <v>7.6243498665349324E-2</v>
      </c>
      <c r="S31" s="7">
        <v>7.8940608089630659E-2</v>
      </c>
      <c r="T31" s="7">
        <v>8.5088406381184048E-2</v>
      </c>
      <c r="U31" s="7">
        <v>0.11088992689830343</v>
      </c>
      <c r="V31" s="7">
        <v>7.0481073923178789E-2</v>
      </c>
      <c r="W31" s="7">
        <v>8.2033312369822475E-2</v>
      </c>
      <c r="X31" s="7">
        <v>0.10472382696356186</v>
      </c>
    </row>
    <row r="33" spans="1:24" ht="14.5" x14ac:dyDescent="0.35">
      <c r="A33" s="6" t="s">
        <v>94</v>
      </c>
      <c r="C33" s="13"/>
    </row>
    <row r="34" spans="1:24" ht="14.5" x14ac:dyDescent="0.35">
      <c r="C34" s="13" t="s">
        <v>89</v>
      </c>
      <c r="D34" s="7">
        <v>8.4861782812479358E-2</v>
      </c>
      <c r="E34" s="7">
        <v>0.11109728529771176</v>
      </c>
      <c r="F34" s="7">
        <v>0.12823488726280127</v>
      </c>
      <c r="G34" s="7">
        <v>8.4762328805611256E-2</v>
      </c>
      <c r="H34" s="7">
        <v>7.0062725959761957E-2</v>
      </c>
      <c r="I34" s="7">
        <v>9.2880078082082596E-2</v>
      </c>
      <c r="J34" s="7">
        <v>9.9923072546896377E-2</v>
      </c>
      <c r="K34" s="7">
        <v>9.1729922766698432E-2</v>
      </c>
      <c r="L34" s="7">
        <v>5.4178128233454588E-2</v>
      </c>
      <c r="M34" s="7">
        <v>5.7965783001561154E-2</v>
      </c>
      <c r="N34" s="7">
        <v>5.7208815440089177E-2</v>
      </c>
      <c r="O34" s="7">
        <v>5.7175128937446515E-2</v>
      </c>
      <c r="P34" s="7">
        <v>5.2203613922703423E-2</v>
      </c>
      <c r="Q34" s="7">
        <v>4.1099313899862627E-2</v>
      </c>
      <c r="R34" s="7">
        <v>3.9725236350920172E-2</v>
      </c>
      <c r="S34" s="7">
        <v>4.31629729437948E-2</v>
      </c>
      <c r="T34" s="7">
        <v>5.3614575694230795E-2</v>
      </c>
      <c r="U34" s="7">
        <v>6.2036006168539264E-2</v>
      </c>
      <c r="V34" s="7">
        <v>5.8705320380042454E-2</v>
      </c>
      <c r="W34" s="7">
        <v>6.594171846410142E-2</v>
      </c>
      <c r="X34" s="7">
        <v>7.643298057198239E-2</v>
      </c>
    </row>
    <row r="35" spans="1:24" ht="14.5" x14ac:dyDescent="0.35">
      <c r="C35" s="13" t="s">
        <v>92</v>
      </c>
      <c r="D35" s="7">
        <v>4.5554163247083571E-2</v>
      </c>
      <c r="E35" s="7">
        <v>7.1365025109013477E-2</v>
      </c>
      <c r="F35" s="7">
        <v>8.6073908009257946E-2</v>
      </c>
      <c r="G35" s="7">
        <v>6.0752031476913902E-2</v>
      </c>
      <c r="H35" s="7">
        <v>4.7422669072940168E-2</v>
      </c>
      <c r="I35" s="7">
        <v>6.7487789850747854E-2</v>
      </c>
      <c r="J35" s="7">
        <v>6.3438706723134994E-2</v>
      </c>
      <c r="K35" s="7">
        <v>6.6758758935804532E-2</v>
      </c>
      <c r="L35" s="7">
        <v>3.6262445530164611E-2</v>
      </c>
      <c r="M35" s="7">
        <v>3.9816882077386352E-2</v>
      </c>
      <c r="N35" s="7">
        <v>3.9788508640042332E-2</v>
      </c>
      <c r="O35" s="7">
        <v>4.1503260571170153E-2</v>
      </c>
      <c r="P35" s="7">
        <v>3.4185035648197581E-2</v>
      </c>
      <c r="Q35" s="7">
        <v>2.6567450010808423E-2</v>
      </c>
      <c r="R35" s="7">
        <v>2.7827851383747625E-2</v>
      </c>
      <c r="S35" s="7">
        <v>3.0473264146197179E-2</v>
      </c>
      <c r="T35" s="7">
        <v>4.0077656546043394E-2</v>
      </c>
      <c r="U35" s="7">
        <v>4.4865813012766854E-2</v>
      </c>
      <c r="V35" s="7">
        <v>4.7361218826203193E-2</v>
      </c>
      <c r="W35" s="7">
        <v>5.3041968556510076E-2</v>
      </c>
      <c r="X35" s="7">
        <v>5.8927937397506014E-2</v>
      </c>
    </row>
    <row r="36" spans="1:24" ht="14.5" x14ac:dyDescent="0.35">
      <c r="C36" s="13" t="s">
        <v>93</v>
      </c>
      <c r="D36" s="7">
        <v>3.9307619565395788E-2</v>
      </c>
      <c r="E36" s="7">
        <v>3.9732260188698285E-2</v>
      </c>
      <c r="F36" s="7">
        <v>4.2160979253543306E-2</v>
      </c>
      <c r="G36" s="7">
        <v>2.4010297328697357E-2</v>
      </c>
      <c r="H36" s="7">
        <v>2.2640056886821781E-2</v>
      </c>
      <c r="I36" s="7">
        <v>2.5392288231334745E-2</v>
      </c>
      <c r="J36" s="7">
        <v>3.648436582376139E-2</v>
      </c>
      <c r="K36" s="7">
        <v>2.5853580917006572E-2</v>
      </c>
      <c r="L36" s="7">
        <v>1.7915682703289981E-2</v>
      </c>
      <c r="M36" s="7">
        <v>1.8148900924174802E-2</v>
      </c>
      <c r="N36" s="7">
        <v>1.7420306800046848E-2</v>
      </c>
      <c r="O36" s="7">
        <v>1.5671868366276358E-2</v>
      </c>
      <c r="P36" s="7">
        <v>1.8018578274505842E-2</v>
      </c>
      <c r="Q36" s="7">
        <v>1.4531863889054206E-2</v>
      </c>
      <c r="R36" s="7">
        <v>1.1897384967172547E-2</v>
      </c>
      <c r="S36" s="7">
        <v>1.2689708797597624E-2</v>
      </c>
      <c r="T36" s="7">
        <v>1.3536919148187396E-2</v>
      </c>
      <c r="U36" s="7">
        <v>1.7170193155772413E-2</v>
      </c>
      <c r="V36" s="7">
        <v>1.1344101553839256E-2</v>
      </c>
      <c r="W36" s="7">
        <v>1.2899749907591351E-2</v>
      </c>
      <c r="X36" s="7">
        <v>1.7505043174476376E-2</v>
      </c>
    </row>
    <row r="37" spans="1:24" x14ac:dyDescent="0.3"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x14ac:dyDescent="0.3">
      <c r="A38" s="6" t="s">
        <v>29</v>
      </c>
      <c r="C38" s="6"/>
      <c r="D38" s="33">
        <v>260901</v>
      </c>
      <c r="E38" s="33">
        <v>299807</v>
      </c>
      <c r="F38" s="33">
        <v>310108</v>
      </c>
      <c r="G38" s="33">
        <v>267800</v>
      </c>
      <c r="H38" s="33">
        <v>272218</v>
      </c>
      <c r="I38" s="33">
        <v>278866</v>
      </c>
      <c r="J38" s="33">
        <v>294244</v>
      </c>
      <c r="K38" s="33">
        <v>278996</v>
      </c>
      <c r="L38" s="33">
        <v>312799</v>
      </c>
      <c r="M38" s="33">
        <v>323434</v>
      </c>
      <c r="N38" s="33">
        <v>321185</v>
      </c>
      <c r="O38" s="1">
        <v>309364</v>
      </c>
      <c r="P38" s="1">
        <v>304454</v>
      </c>
      <c r="Q38" s="1">
        <v>310541</v>
      </c>
      <c r="R38" s="1">
        <v>349215</v>
      </c>
      <c r="S38" s="1">
        <v>360874</v>
      </c>
      <c r="T38" s="1">
        <v>380412</v>
      </c>
      <c r="U38" s="1">
        <v>429432</v>
      </c>
      <c r="V38" s="1">
        <v>502858</v>
      </c>
      <c r="W38" s="85">
        <v>628333</v>
      </c>
      <c r="X38" s="85">
        <v>763313</v>
      </c>
    </row>
    <row r="39" spans="1:24" ht="14.5" x14ac:dyDescent="0.35">
      <c r="C39" s="13" t="s">
        <v>3</v>
      </c>
      <c r="D39" s="15">
        <v>169997</v>
      </c>
      <c r="E39" s="15">
        <v>190352</v>
      </c>
      <c r="F39" s="15">
        <v>197263</v>
      </c>
      <c r="G39" s="15">
        <v>157220</v>
      </c>
      <c r="H39" s="15">
        <v>170474</v>
      </c>
      <c r="I39" s="15">
        <v>164703</v>
      </c>
      <c r="J39" s="15">
        <v>175673</v>
      </c>
      <c r="K39" s="15">
        <v>170476</v>
      </c>
      <c r="L39" s="15">
        <v>201215</v>
      </c>
      <c r="M39" s="15">
        <v>222317</v>
      </c>
      <c r="N39" s="15">
        <v>220495</v>
      </c>
      <c r="O39" s="15">
        <v>215589</v>
      </c>
      <c r="P39" s="15">
        <v>205426</v>
      </c>
      <c r="Q39" s="15">
        <v>210476</v>
      </c>
      <c r="R39" s="15">
        <v>243232</v>
      </c>
      <c r="S39" s="15">
        <v>250298</v>
      </c>
      <c r="T39" s="15">
        <v>279056</v>
      </c>
      <c r="U39" s="15">
        <v>333335</v>
      </c>
      <c r="V39" s="15">
        <v>383452</v>
      </c>
      <c r="W39" s="86">
        <v>435742</v>
      </c>
      <c r="X39" s="86">
        <v>539829</v>
      </c>
    </row>
    <row r="40" spans="1:24" ht="14.5" x14ac:dyDescent="0.35">
      <c r="C40" s="13" t="s">
        <v>95</v>
      </c>
      <c r="D40" s="15">
        <v>90904</v>
      </c>
      <c r="E40" s="15">
        <v>109455</v>
      </c>
      <c r="F40" s="15">
        <v>112845</v>
      </c>
      <c r="G40" s="15">
        <v>110580</v>
      </c>
      <c r="H40" s="15">
        <v>101744</v>
      </c>
      <c r="I40" s="15">
        <v>114163</v>
      </c>
      <c r="J40" s="15">
        <v>118571</v>
      </c>
      <c r="K40" s="15">
        <v>108520</v>
      </c>
      <c r="L40" s="15">
        <v>111584</v>
      </c>
      <c r="M40" s="15">
        <v>101117</v>
      </c>
      <c r="N40" s="15">
        <v>100690</v>
      </c>
      <c r="O40" s="15">
        <v>93775</v>
      </c>
      <c r="P40" s="15">
        <v>99028</v>
      </c>
      <c r="Q40" s="15">
        <v>100065</v>
      </c>
      <c r="R40" s="15">
        <v>105983</v>
      </c>
      <c r="S40" s="15">
        <v>110576</v>
      </c>
      <c r="T40" s="15">
        <v>101356</v>
      </c>
      <c r="U40" s="15">
        <v>96097</v>
      </c>
      <c r="V40" s="15">
        <v>119406</v>
      </c>
      <c r="W40" s="86">
        <v>192591</v>
      </c>
      <c r="X40" s="86">
        <v>223484</v>
      </c>
    </row>
    <row r="41" spans="1:24" ht="14.5" x14ac:dyDescent="0.35">
      <c r="C41" s="13"/>
    </row>
    <row r="42" spans="1:24" x14ac:dyDescent="0.3">
      <c r="C42" s="4" t="s">
        <v>9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</row>
    <row r="43" spans="1:24" ht="14.5" x14ac:dyDescent="0.35">
      <c r="C43" s="34" t="s">
        <v>96</v>
      </c>
      <c r="D43" s="7">
        <v>0.65157665168013923</v>
      </c>
      <c r="E43" s="7">
        <v>0.63491512873281808</v>
      </c>
      <c r="F43" s="7">
        <v>0.63611064532356465</v>
      </c>
      <c r="G43" s="7">
        <v>0.58707991038088125</v>
      </c>
      <c r="H43" s="7">
        <v>0.62624073352974452</v>
      </c>
      <c r="I43" s="7">
        <v>0.59061699884532359</v>
      </c>
      <c r="J43" s="7">
        <v>0.59703171517516074</v>
      </c>
      <c r="K43" s="7">
        <v>0.61103384994766952</v>
      </c>
      <c r="L43" s="7">
        <v>0.64327251685587228</v>
      </c>
      <c r="M43" s="7">
        <v>0.68736434635814414</v>
      </c>
      <c r="N43" s="7">
        <v>0.68650466242196861</v>
      </c>
      <c r="O43" s="7">
        <v>0.69687811122173238</v>
      </c>
      <c r="P43" s="7">
        <v>0.67473575646895756</v>
      </c>
      <c r="Q43" s="7">
        <v>0.67777201722155855</v>
      </c>
      <c r="R43" s="7">
        <v>0.69651074552925851</v>
      </c>
      <c r="S43" s="7">
        <v>0.69358834385408763</v>
      </c>
      <c r="T43" s="7">
        <v>0.73356255848921692</v>
      </c>
      <c r="U43" s="7">
        <v>0.7762230108608581</v>
      </c>
      <c r="V43" s="7">
        <v>0.76254529111598102</v>
      </c>
      <c r="W43" s="7">
        <v>0.69348896206310984</v>
      </c>
      <c r="X43" s="7">
        <v>0.70721840188756124</v>
      </c>
    </row>
    <row r="44" spans="1:24" ht="14.5" x14ac:dyDescent="0.35">
      <c r="C44" s="34" t="s">
        <v>97</v>
      </c>
      <c r="D44" s="7">
        <v>0.34842334831986077</v>
      </c>
      <c r="E44" s="7">
        <v>0.36508487126718187</v>
      </c>
      <c r="F44" s="7">
        <v>0.36388935467643529</v>
      </c>
      <c r="G44" s="7">
        <v>0.41292008961911875</v>
      </c>
      <c r="H44" s="7">
        <v>0.37375926647025548</v>
      </c>
      <c r="I44" s="7">
        <v>0.40938300115467646</v>
      </c>
      <c r="J44" s="7">
        <v>0.40296828482483926</v>
      </c>
      <c r="K44" s="7">
        <v>0.38896615005233048</v>
      </c>
      <c r="L44" s="7">
        <v>0.35672748314412772</v>
      </c>
      <c r="M44" s="7">
        <v>0.31263565364185586</v>
      </c>
      <c r="N44" s="7">
        <v>0.31349533757803133</v>
      </c>
      <c r="O44" s="7">
        <v>0.30312188877826768</v>
      </c>
      <c r="P44" s="7">
        <v>0.32526424353104244</v>
      </c>
      <c r="Q44" s="7">
        <v>0.3222279827784415</v>
      </c>
      <c r="R44" s="7">
        <v>0.30348925447074154</v>
      </c>
      <c r="S44" s="7">
        <v>0.30641165614591243</v>
      </c>
      <c r="T44" s="7">
        <v>0.26643744151078302</v>
      </c>
      <c r="U44" s="7">
        <v>0.22377698913914193</v>
      </c>
      <c r="V44" s="7">
        <v>0.23745470888401896</v>
      </c>
      <c r="W44" s="7">
        <v>0.30651103793689016</v>
      </c>
      <c r="X44" s="7">
        <v>0.29278159811243881</v>
      </c>
    </row>
    <row r="45" spans="1:24" ht="14.5" x14ac:dyDescent="0.35">
      <c r="C45" s="13"/>
    </row>
    <row r="46" spans="1:24" ht="14.5" x14ac:dyDescent="0.35">
      <c r="A46" s="6" t="s">
        <v>98</v>
      </c>
      <c r="C46" s="13"/>
      <c r="O46" s="35"/>
      <c r="P46" s="35"/>
      <c r="Q46" s="35"/>
      <c r="R46" s="35"/>
      <c r="S46" s="35"/>
      <c r="T46" s="35"/>
      <c r="U46" s="35"/>
      <c r="V46" s="35"/>
    </row>
    <row r="47" spans="1:24" ht="14.5" x14ac:dyDescent="0.35">
      <c r="B47" s="6"/>
      <c r="C47" s="13" t="s">
        <v>29</v>
      </c>
      <c r="D47" s="36">
        <v>4.9005577733221804E-2</v>
      </c>
      <c r="E47" s="36">
        <v>5.066633375609006E-2</v>
      </c>
      <c r="F47" s="37">
        <v>4.7341718039329864E-2</v>
      </c>
      <c r="G47" s="37">
        <v>3.7203513380769486E-2</v>
      </c>
      <c r="H47" s="37">
        <v>3.3815057888678356E-2</v>
      </c>
      <c r="I47" s="37">
        <v>3.3236232703374738E-2</v>
      </c>
      <c r="J47" s="36">
        <v>3.1304382306301365E-2</v>
      </c>
      <c r="K47" s="37">
        <v>2.7501755949551079E-2</v>
      </c>
      <c r="L47" s="37">
        <v>2.8280501589168252E-2</v>
      </c>
      <c r="M47" s="37">
        <v>2.6839677289085997E-2</v>
      </c>
      <c r="N47" s="37">
        <v>2.431961663155971E-2</v>
      </c>
      <c r="O47" s="37">
        <v>2.218592275358974E-2</v>
      </c>
      <c r="P47" s="37">
        <v>2.0119371204069481E-2</v>
      </c>
      <c r="Q47" s="37">
        <v>1.875626891205193E-2</v>
      </c>
      <c r="R47" s="37">
        <v>1.9119154800150757E-2</v>
      </c>
      <c r="S47" s="37">
        <v>1.8489421553256051E-2</v>
      </c>
      <c r="T47" s="37">
        <v>2.1191011390525715E-2</v>
      </c>
      <c r="U47" s="37">
        <v>2.2123565449495501E-2</v>
      </c>
      <c r="V47" s="36">
        <v>2.2827841815673638E-2</v>
      </c>
      <c r="W47" s="36">
        <v>2.5837536527065628E-2</v>
      </c>
      <c r="X47" s="36">
        <v>2.8873144129114209E-2</v>
      </c>
    </row>
    <row r="48" spans="1:24" ht="14.5" x14ac:dyDescent="0.35">
      <c r="B48" s="13"/>
      <c r="C48" s="13" t="s">
        <v>99</v>
      </c>
      <c r="D48" s="38">
        <v>3.1930890253063449E-2</v>
      </c>
      <c r="E48" s="38">
        <v>3.2168821819167852E-2</v>
      </c>
      <c r="F48" s="39">
        <v>3.0114570812724364E-2</v>
      </c>
      <c r="G48" s="39">
        <v>2.1841435301436066E-2</v>
      </c>
      <c r="H48" s="39">
        <v>2.117636665655671E-2</v>
      </c>
      <c r="I48" s="39">
        <v>1.9629884012191984E-2</v>
      </c>
      <c r="J48" s="38">
        <v>1.8689709060830059E-2</v>
      </c>
      <c r="K48" s="39">
        <v>1.6804503818175422E-2</v>
      </c>
      <c r="L48" s="39">
        <v>1.8192069435210758E-2</v>
      </c>
      <c r="M48" s="39">
        <v>1.8448637236276124E-2</v>
      </c>
      <c r="N48" s="39">
        <v>1.669553020588059E-2</v>
      </c>
      <c r="O48" s="39">
        <v>1.5460883944232872E-2</v>
      </c>
      <c r="P48" s="39">
        <v>1.3575259149057583E-2</v>
      </c>
      <c r="Q48" s="39">
        <v>1.2712474216071443E-2</v>
      </c>
      <c r="R48" s="39">
        <v>1.3316696763742305E-2</v>
      </c>
      <c r="S48" s="39">
        <v>1.2824047273942934E-2</v>
      </c>
      <c r="T48" s="39">
        <v>1.5544932532608184E-2</v>
      </c>
      <c r="U48" s="39">
        <v>1.717282058418465E-2</v>
      </c>
      <c r="V48" s="38">
        <v>1.7407263282882418E-2</v>
      </c>
      <c r="W48" s="38">
        <v>1.791804638842243E-2</v>
      </c>
      <c r="X48" s="38">
        <v>2.0419618848461371E-2</v>
      </c>
    </row>
    <row r="49" spans="1:24" ht="14.5" x14ac:dyDescent="0.35">
      <c r="B49" s="13"/>
      <c r="C49" s="13" t="s">
        <v>100</v>
      </c>
      <c r="D49" s="38">
        <v>1.7074687480158356E-2</v>
      </c>
      <c r="E49" s="38">
        <v>1.8497511936922211E-2</v>
      </c>
      <c r="F49" s="39">
        <v>1.72271472266055E-2</v>
      </c>
      <c r="G49" s="39">
        <v>1.536207807933342E-2</v>
      </c>
      <c r="H49" s="39">
        <v>1.2638691232121649E-2</v>
      </c>
      <c r="I49" s="39">
        <v>1.3606348691182756E-2</v>
      </c>
      <c r="J49" s="38">
        <v>1.2614673245471306E-2</v>
      </c>
      <c r="K49" s="39">
        <v>1.0697252131375658E-2</v>
      </c>
      <c r="L49" s="39">
        <v>1.0088432153957494E-2</v>
      </c>
      <c r="M49" s="39">
        <v>8.3910400528098734E-3</v>
      </c>
      <c r="N49" s="39">
        <v>7.6240864256791165E-3</v>
      </c>
      <c r="O49" s="39">
        <v>6.7250388093568671E-3</v>
      </c>
      <c r="P49" s="39">
        <v>6.544112055011899E-3</v>
      </c>
      <c r="Q49" s="39">
        <v>6.0437946959804867E-3</v>
      </c>
      <c r="R49" s="39">
        <v>5.8024580364084526E-3</v>
      </c>
      <c r="S49" s="39">
        <v>5.6653742793131151E-3</v>
      </c>
      <c r="T49" s="39">
        <v>5.6460788579175327E-3</v>
      </c>
      <c r="U49" s="39">
        <v>4.9507448653108507E-3</v>
      </c>
      <c r="V49" s="38">
        <v>5.4205785327912179E-3</v>
      </c>
      <c r="W49" s="38">
        <v>7.9194901386431989E-3</v>
      </c>
      <c r="X49" s="38">
        <v>8.4535252806528377E-3</v>
      </c>
    </row>
    <row r="50" spans="1:24" ht="14.5" x14ac:dyDescent="0.35">
      <c r="C50" s="13"/>
      <c r="Q50" s="7"/>
      <c r="R50" s="7"/>
      <c r="S50" s="7"/>
      <c r="T50" s="7"/>
      <c r="U50" s="7"/>
      <c r="V50" s="7"/>
    </row>
    <row r="51" spans="1:24" x14ac:dyDescent="0.3">
      <c r="A51" s="6" t="s">
        <v>26</v>
      </c>
    </row>
    <row r="52" spans="1:24" ht="14.5" x14ac:dyDescent="0.35">
      <c r="C52" s="13" t="s">
        <v>29</v>
      </c>
      <c r="D52" s="7">
        <v>0.29190903750944031</v>
      </c>
      <c r="E52" s="7">
        <v>0.31134643284036234</v>
      </c>
      <c r="F52" s="7">
        <v>0.29691630546451697</v>
      </c>
      <c r="G52" s="7">
        <v>0.23307203387986608</v>
      </c>
      <c r="H52" s="7">
        <v>0.21417253202540948</v>
      </c>
      <c r="I52" s="7">
        <v>0.19614374749866889</v>
      </c>
      <c r="J52" s="7">
        <v>0.19327843697779273</v>
      </c>
      <c r="K52" s="7">
        <v>0.17910811865729898</v>
      </c>
      <c r="L52" s="7">
        <v>0.17595129598556386</v>
      </c>
      <c r="M52" s="7">
        <v>0.17202517877515416</v>
      </c>
      <c r="N52" s="7">
        <v>0.16208211568419559</v>
      </c>
      <c r="O52" s="7">
        <v>0.13868813728764551</v>
      </c>
      <c r="P52" s="7">
        <v>0.11942482277738203</v>
      </c>
      <c r="Q52" s="7">
        <v>0.10997393908637711</v>
      </c>
      <c r="R52" s="7">
        <v>0.10245587208000838</v>
      </c>
      <c r="S52" s="7">
        <v>9.5023506122335052E-2</v>
      </c>
      <c r="T52" s="7">
        <v>8.9987098471261101E-2</v>
      </c>
      <c r="U52" s="7">
        <v>9.1844558572635737E-2</v>
      </c>
      <c r="V52" s="7">
        <v>9.7459900303121919E-2</v>
      </c>
      <c r="W52" s="7">
        <v>0.11774934592858464</v>
      </c>
      <c r="X52" s="7">
        <v>0.1288209146382317</v>
      </c>
    </row>
    <row r="53" spans="1:24" ht="14.5" x14ac:dyDescent="0.35">
      <c r="C53" s="13" t="s">
        <v>99</v>
      </c>
      <c r="D53" s="7">
        <v>0.19020111325557326</v>
      </c>
      <c r="E53" s="7">
        <v>0.19767856048734236</v>
      </c>
      <c r="F53" s="7">
        <v>0.18887162267612256</v>
      </c>
      <c r="G53" s="7">
        <v>0.1368319087624815</v>
      </c>
      <c r="H53" s="7">
        <v>0.13412356355751515</v>
      </c>
      <c r="I53" s="7">
        <v>0.11584583148993875</v>
      </c>
      <c r="J53" s="7">
        <v>0.1153933567352258</v>
      </c>
      <c r="K53" s="7">
        <v>0.10944112330005341</v>
      </c>
      <c r="L53" s="7">
        <v>0.11318463301268619</v>
      </c>
      <c r="M53" s="7">
        <v>0.11824397456592675</v>
      </c>
      <c r="N53" s="7">
        <v>0.11127012811241717</v>
      </c>
      <c r="O53" s="7">
        <v>9.6648727161874698E-2</v>
      </c>
      <c r="P53" s="7">
        <v>8.0580198137868056E-2</v>
      </c>
      <c r="Q53" s="7">
        <v>7.4537258536374607E-2</v>
      </c>
      <c r="R53" s="7">
        <v>7.136161584629698E-2</v>
      </c>
      <c r="S53" s="7">
        <v>6.5907196238599128E-2</v>
      </c>
      <c r="T53" s="7">
        <v>6.6011166185599393E-2</v>
      </c>
      <c r="U53" s="7">
        <v>7.1291859786437747E-2</v>
      </c>
      <c r="V53" s="7">
        <v>7.4317588048778596E-2</v>
      </c>
      <c r="W53" s="7">
        <v>8.1657871691624237E-2</v>
      </c>
      <c r="X53" s="7">
        <v>9.110452138014416E-2</v>
      </c>
    </row>
    <row r="54" spans="1:24" ht="14.5" x14ac:dyDescent="0.35">
      <c r="C54" s="13" t="s">
        <v>100</v>
      </c>
      <c r="D54" s="7">
        <v>0.10170792425386703</v>
      </c>
      <c r="E54" s="7">
        <v>0.11366787235301998</v>
      </c>
      <c r="F54" s="7">
        <v>0.10804468278839442</v>
      </c>
      <c r="G54" s="7">
        <v>9.6240125117384584E-2</v>
      </c>
      <c r="H54" s="7">
        <v>8.0048968467894346E-2</v>
      </c>
      <c r="I54" s="7">
        <v>8.0297916008730125E-2</v>
      </c>
      <c r="J54" s="7">
        <v>7.788508024256692E-2</v>
      </c>
      <c r="K54" s="7">
        <v>6.9666995357245576E-2</v>
      </c>
      <c r="L54" s="7">
        <v>6.2766662972877654E-2</v>
      </c>
      <c r="M54" s="7">
        <v>5.3781204209227433E-2</v>
      </c>
      <c r="N54" s="7">
        <v>5.0811987571778433E-2</v>
      </c>
      <c r="O54" s="7">
        <v>4.2039410125770796E-2</v>
      </c>
      <c r="P54" s="7">
        <v>3.8844624639513978E-2</v>
      </c>
      <c r="Q54" s="7">
        <v>3.54366805500025E-2</v>
      </c>
      <c r="R54" s="7">
        <v>3.1094256233711405E-2</v>
      </c>
      <c r="S54" s="7">
        <v>2.9116309883735932E-2</v>
      </c>
      <c r="T54" s="7">
        <v>2.3975932285661705E-2</v>
      </c>
      <c r="U54" s="7">
        <v>2.0552698786197993E-2</v>
      </c>
      <c r="V54" s="7">
        <v>2.3142312254343326E-2</v>
      </c>
      <c r="W54" s="7">
        <v>3.6091474236960408E-2</v>
      </c>
      <c r="X54" s="7">
        <v>3.7716393258087538E-2</v>
      </c>
    </row>
    <row r="55" spans="1:24" x14ac:dyDescent="0.3">
      <c r="D55" s="7"/>
      <c r="E55" s="7"/>
      <c r="F55" s="7"/>
      <c r="G55" s="7"/>
      <c r="H55" s="7"/>
      <c r="J55" s="7"/>
      <c r="K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3">
      <c r="A56" s="6" t="s">
        <v>101</v>
      </c>
      <c r="W56" s="7"/>
      <c r="X56" s="7"/>
    </row>
    <row r="57" spans="1:24" ht="14.5" x14ac:dyDescent="0.35">
      <c r="C57" s="13" t="s">
        <v>29</v>
      </c>
      <c r="D57" s="7">
        <v>0.36917271103891508</v>
      </c>
      <c r="E57" s="7">
        <v>0.36733896213850487</v>
      </c>
      <c r="F57" s="7">
        <v>0.31655366574183524</v>
      </c>
      <c r="G57" s="7">
        <v>0.23562328429647356</v>
      </c>
      <c r="H57" s="7">
        <v>0.2263004975455252</v>
      </c>
      <c r="I57" s="7">
        <v>0.24827570242812794</v>
      </c>
      <c r="J57" s="7">
        <v>0.24359439237171812</v>
      </c>
      <c r="K57" s="7">
        <v>0.20515286681343764</v>
      </c>
      <c r="L57" s="7">
        <v>0.20378687785517535</v>
      </c>
      <c r="M57" s="7">
        <v>0.18847113763648007</v>
      </c>
      <c r="N57" s="7">
        <v>0.16828947140910241</v>
      </c>
      <c r="O57" s="7">
        <v>0.14669059003601781</v>
      </c>
      <c r="P57" s="7">
        <v>0.13864568466706803</v>
      </c>
      <c r="Q57" s="7">
        <v>0.12556588164319576</v>
      </c>
      <c r="R57" s="7">
        <v>0.1225236686473575</v>
      </c>
      <c r="S57" s="7">
        <v>0.11501967491294018</v>
      </c>
      <c r="T57" s="7">
        <v>0.13319939116773036</v>
      </c>
      <c r="U57" s="7">
        <v>0.14288019553231551</v>
      </c>
      <c r="V57" s="7">
        <v>0.14182972524365359</v>
      </c>
      <c r="W57" s="7">
        <v>0.16430851140332181</v>
      </c>
      <c r="X57" s="7">
        <v>0.17273342999119942</v>
      </c>
    </row>
    <row r="58" spans="1:24" ht="14.5" x14ac:dyDescent="0.35">
      <c r="C58" s="13" t="s">
        <v>99</v>
      </c>
      <c r="D58" s="7">
        <v>0.24054431895041586</v>
      </c>
      <c r="E58" s="7">
        <v>0.23322906443474861</v>
      </c>
      <c r="F58" s="7">
        <v>0.20136315659457882</v>
      </c>
      <c r="G58" s="7">
        <v>0.13832969662842262</v>
      </c>
      <c r="H58" s="7">
        <v>0.14171858958105585</v>
      </c>
      <c r="I58" s="7">
        <v>0.14663585025431553</v>
      </c>
      <c r="J58" s="7">
        <v>0.14543357788473799</v>
      </c>
      <c r="K58" s="7">
        <v>0.12535534603681628</v>
      </c>
      <c r="L58" s="7">
        <v>0.13109049782009888</v>
      </c>
      <c r="M58" s="7">
        <v>0.12954834032887494</v>
      </c>
      <c r="N58" s="7">
        <v>0.1155315067588774</v>
      </c>
      <c r="O58" s="7">
        <v>0.10222546131830157</v>
      </c>
      <c r="P58" s="7">
        <v>9.3549200924990694E-2</v>
      </c>
      <c r="Q58" s="7">
        <v>8.5105040895512254E-2</v>
      </c>
      <c r="R58" s="7">
        <v>8.5339051794550813E-2</v>
      </c>
      <c r="S58" s="7">
        <v>7.9776305833501732E-2</v>
      </c>
      <c r="T58" s="7">
        <v>9.7710086174206276E-2</v>
      </c>
      <c r="U58" s="7">
        <v>0.11090689556848206</v>
      </c>
      <c r="V58" s="7">
        <v>0.10815158912482142</v>
      </c>
      <c r="W58" s="7">
        <v>0.1139461390312243</v>
      </c>
      <c r="X58" s="7">
        <v>0.12216026031093298</v>
      </c>
    </row>
    <row r="59" spans="1:24" ht="14.5" x14ac:dyDescent="0.35">
      <c r="C59" s="13" t="s">
        <v>100</v>
      </c>
      <c r="D59" s="7">
        <v>0.12862839208849924</v>
      </c>
      <c r="E59" s="7">
        <v>0.13410989770375625</v>
      </c>
      <c r="F59" s="7">
        <v>0.11519050914725644</v>
      </c>
      <c r="G59" s="7">
        <v>9.7293587668050963E-2</v>
      </c>
      <c r="H59" s="7">
        <v>8.4581907964469349E-2</v>
      </c>
      <c r="I59" s="7">
        <v>0.1016398521738124</v>
      </c>
      <c r="J59" s="7">
        <v>9.8160814486980164E-2</v>
      </c>
      <c r="K59" s="7">
        <v>7.9797520776621361E-2</v>
      </c>
      <c r="L59" s="7">
        <v>7.2696380035076474E-2</v>
      </c>
      <c r="M59" s="7">
        <v>5.8922797307605121E-2</v>
      </c>
      <c r="N59" s="7">
        <v>5.2757964650225017E-2</v>
      </c>
      <c r="O59" s="7">
        <v>4.4465128717716254E-2</v>
      </c>
      <c r="P59" s="7">
        <v>4.509648374207733E-2</v>
      </c>
      <c r="Q59" s="7">
        <v>4.0460840747683503E-2</v>
      </c>
      <c r="R59" s="7">
        <v>3.7184616852806697E-2</v>
      </c>
      <c r="S59" s="7">
        <v>3.5243369079438459E-2</v>
      </c>
      <c r="T59" s="7">
        <v>3.5489304993524068E-2</v>
      </c>
      <c r="U59" s="7">
        <v>3.197329996383344E-2</v>
      </c>
      <c r="V59" s="7">
        <v>3.3678136118832157E-2</v>
      </c>
      <c r="W59" s="7">
        <v>5.0362372372097522E-2</v>
      </c>
      <c r="X59" s="7">
        <v>5.0573169680266428E-2</v>
      </c>
    </row>
    <row r="60" spans="1:24" x14ac:dyDescent="0.3">
      <c r="D60" s="7"/>
      <c r="E60" s="7"/>
      <c r="F60" s="7"/>
      <c r="G60" s="7"/>
      <c r="H60" s="7"/>
      <c r="J60" s="7"/>
      <c r="K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x14ac:dyDescent="0.3">
      <c r="A61" s="6" t="s">
        <v>102</v>
      </c>
      <c r="C61" s="6"/>
      <c r="D61" s="33">
        <v>190895</v>
      </c>
      <c r="E61" s="33">
        <v>357587</v>
      </c>
      <c r="F61" s="33">
        <v>529884</v>
      </c>
      <c r="G61" s="33">
        <v>342340</v>
      </c>
      <c r="H61" s="33">
        <v>291801</v>
      </c>
      <c r="I61" s="40">
        <v>500437</v>
      </c>
      <c r="J61" s="40">
        <v>644978</v>
      </c>
      <c r="K61" s="40">
        <v>651573</v>
      </c>
      <c r="L61" s="40">
        <v>286443</v>
      </c>
      <c r="M61" s="40">
        <v>375088</v>
      </c>
      <c r="N61" s="40">
        <v>434362</v>
      </c>
      <c r="O61" s="40">
        <v>487895</v>
      </c>
      <c r="P61" s="40">
        <v>485511</v>
      </c>
      <c r="Q61" s="40">
        <v>369926</v>
      </c>
      <c r="R61" s="40">
        <v>376374</v>
      </c>
      <c r="S61" s="40">
        <v>481575</v>
      </c>
      <c r="T61" s="40">
        <v>582054</v>
      </c>
      <c r="U61" s="40">
        <v>774725</v>
      </c>
      <c r="V61" s="40">
        <v>790319</v>
      </c>
      <c r="W61" s="40">
        <v>975278</v>
      </c>
      <c r="X61" s="40">
        <v>1257329</v>
      </c>
    </row>
    <row r="62" spans="1:24" ht="14.5" x14ac:dyDescent="0.35">
      <c r="A62" s="16"/>
      <c r="B62" s="16"/>
      <c r="C62" s="13" t="s">
        <v>103</v>
      </c>
      <c r="D62" s="15">
        <v>72529</v>
      </c>
      <c r="E62" s="15">
        <v>231935</v>
      </c>
      <c r="F62" s="41">
        <v>366557</v>
      </c>
      <c r="G62" s="41">
        <v>280088</v>
      </c>
      <c r="H62" s="41">
        <v>211288</v>
      </c>
      <c r="I62" s="41">
        <v>401548</v>
      </c>
      <c r="J62" s="41">
        <v>420616</v>
      </c>
      <c r="K62" s="41">
        <v>506769</v>
      </c>
      <c r="L62" s="15">
        <v>199869</v>
      </c>
      <c r="M62" s="15">
        <v>257500</v>
      </c>
      <c r="N62" s="15">
        <v>304985</v>
      </c>
      <c r="O62" s="15">
        <v>363139</v>
      </c>
      <c r="P62" s="15">
        <v>311875</v>
      </c>
      <c r="Q62" s="15">
        <v>229392</v>
      </c>
      <c r="R62" s="15">
        <v>265049</v>
      </c>
      <c r="S62" s="15">
        <v>344475</v>
      </c>
      <c r="T62" s="15">
        <v>440401</v>
      </c>
      <c r="U62" s="15">
        <v>537538</v>
      </c>
      <c r="V62" s="15">
        <v>659834</v>
      </c>
      <c r="W62" s="86">
        <v>854165</v>
      </c>
      <c r="X62" s="86">
        <v>1018036</v>
      </c>
    </row>
    <row r="63" spans="1:24" ht="14.5" x14ac:dyDescent="0.35">
      <c r="C63" s="13" t="s">
        <v>97</v>
      </c>
      <c r="D63" s="15">
        <v>118366</v>
      </c>
      <c r="E63" s="15">
        <v>125652</v>
      </c>
      <c r="F63" s="15">
        <v>163327</v>
      </c>
      <c r="G63" s="15">
        <v>62252</v>
      </c>
      <c r="H63" s="15">
        <v>80513</v>
      </c>
      <c r="I63" s="15">
        <v>98889</v>
      </c>
      <c r="J63" s="41">
        <v>224362</v>
      </c>
      <c r="K63" s="41">
        <v>144804</v>
      </c>
      <c r="L63" s="15">
        <v>86574</v>
      </c>
      <c r="M63" s="15">
        <v>117588</v>
      </c>
      <c r="N63" s="15">
        <v>129377</v>
      </c>
      <c r="O63" s="15">
        <v>124756</v>
      </c>
      <c r="P63" s="15">
        <v>173636</v>
      </c>
      <c r="Q63" s="15">
        <v>140534</v>
      </c>
      <c r="R63" s="15">
        <v>111325</v>
      </c>
      <c r="S63" s="15">
        <v>137100</v>
      </c>
      <c r="T63" s="15">
        <v>141653</v>
      </c>
      <c r="U63" s="15">
        <v>237187</v>
      </c>
      <c r="V63" s="15">
        <v>130485</v>
      </c>
      <c r="W63" s="86">
        <v>121113</v>
      </c>
      <c r="X63" s="86">
        <v>239293</v>
      </c>
    </row>
    <row r="64" spans="1:24" ht="14.5" x14ac:dyDescent="0.35">
      <c r="C64" s="13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4" x14ac:dyDescent="0.3">
      <c r="C65" s="4" t="s">
        <v>9</v>
      </c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42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42">
        <v>1</v>
      </c>
      <c r="X65" s="42">
        <v>1</v>
      </c>
    </row>
    <row r="66" spans="1:24" ht="14.5" x14ac:dyDescent="0.35">
      <c r="C66" s="34" t="s">
        <v>3</v>
      </c>
      <c r="D66" s="7">
        <v>0.37994185285104376</v>
      </c>
      <c r="E66" s="7">
        <v>0.64861138687927689</v>
      </c>
      <c r="F66" s="7">
        <v>0.69176838704320187</v>
      </c>
      <c r="G66" s="7">
        <v>0.81815738739265054</v>
      </c>
      <c r="H66" s="7">
        <v>0.72408250828475573</v>
      </c>
      <c r="I66" s="7">
        <v>0.8023947070260592</v>
      </c>
      <c r="J66" s="7">
        <v>0.65214007299473775</v>
      </c>
      <c r="K66" s="7">
        <v>0.7777624303032814</v>
      </c>
      <c r="L66" s="7">
        <v>0.69776185838020133</v>
      </c>
      <c r="M66" s="7">
        <v>0.68650556669368257</v>
      </c>
      <c r="N66" s="31">
        <v>0.70214475483582817</v>
      </c>
      <c r="O66" s="7">
        <v>0.74429744104776641</v>
      </c>
      <c r="P66" s="7">
        <v>0.64236443664510179</v>
      </c>
      <c r="Q66" s="7">
        <v>0.62010239885814999</v>
      </c>
      <c r="R66" s="7">
        <v>0.70421708194508659</v>
      </c>
      <c r="S66" s="7">
        <v>0.71530914187821215</v>
      </c>
      <c r="T66" s="7">
        <v>0.75663254612115027</v>
      </c>
      <c r="U66" s="7">
        <v>0.69384362193036242</v>
      </c>
      <c r="V66" s="7">
        <v>0.83489578258905583</v>
      </c>
      <c r="W66" s="31">
        <v>0.87581694655267528</v>
      </c>
      <c r="X66" s="31">
        <v>0.80968147557242376</v>
      </c>
    </row>
    <row r="67" spans="1:24" ht="14.5" x14ac:dyDescent="0.35">
      <c r="C67" s="34" t="s">
        <v>97</v>
      </c>
      <c r="D67" s="7">
        <v>0.62005814714895624</v>
      </c>
      <c r="E67" s="7">
        <v>0.35138861312072306</v>
      </c>
      <c r="F67" s="7">
        <v>0.30823161295679807</v>
      </c>
      <c r="G67" s="7">
        <v>0.18184261260734941</v>
      </c>
      <c r="H67" s="7">
        <v>0.27591749171524427</v>
      </c>
      <c r="I67" s="7">
        <v>0.19760529297394078</v>
      </c>
      <c r="J67" s="7">
        <v>0.34785992700526219</v>
      </c>
      <c r="K67" s="7">
        <v>0.22223756969671857</v>
      </c>
      <c r="L67" s="7">
        <v>0.30223814161979873</v>
      </c>
      <c r="M67" s="7">
        <v>0.31349443330631743</v>
      </c>
      <c r="N67" s="31">
        <v>0.29785524516417183</v>
      </c>
      <c r="O67" s="7">
        <v>0.25570255895223359</v>
      </c>
      <c r="P67" s="7">
        <v>0.35763556335489827</v>
      </c>
      <c r="Q67" s="7">
        <v>0.37989760114185001</v>
      </c>
      <c r="R67" s="7">
        <v>0.29578291805491347</v>
      </c>
      <c r="S67" s="7">
        <v>0.2846908581217879</v>
      </c>
      <c r="T67" s="7">
        <v>0.24336745387884973</v>
      </c>
      <c r="U67" s="7">
        <v>0.30615637806963764</v>
      </c>
      <c r="V67" s="7">
        <v>0.16510421741094419</v>
      </c>
      <c r="W67" s="31">
        <v>0.12418305344732476</v>
      </c>
      <c r="X67" s="31">
        <v>0.19031852442757624</v>
      </c>
    </row>
    <row r="70" spans="1:24" x14ac:dyDescent="0.3">
      <c r="A70" s="20"/>
      <c r="B70" s="20"/>
      <c r="C70" s="20"/>
    </row>
    <row r="71" spans="1:24" s="74" customFormat="1" ht="13" x14ac:dyDescent="0.3">
      <c r="C71" s="107" t="s">
        <v>138</v>
      </c>
      <c r="D71" s="107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</row>
    <row r="72" spans="1:24" s="74" customFormat="1" ht="13" x14ac:dyDescent="0.3">
      <c r="C72" s="107" t="s">
        <v>139</v>
      </c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</row>
    <row r="73" spans="1:24" s="74" customFormat="1" ht="13" x14ac:dyDescent="0.3">
      <c r="C73" s="71"/>
    </row>
    <row r="74" spans="1:24" s="74" customFormat="1" ht="13" x14ac:dyDescent="0.3">
      <c r="C74" s="71"/>
    </row>
    <row r="75" spans="1:24" s="74" customFormat="1" ht="12.5" x14ac:dyDescent="0.25"/>
    <row r="76" spans="1:24" s="71" customFormat="1" ht="13" x14ac:dyDescent="0.3">
      <c r="A76" s="71" t="s">
        <v>104</v>
      </c>
      <c r="D76" s="75">
        <v>56.25</v>
      </c>
      <c r="E76" s="75">
        <v>53.1</v>
      </c>
      <c r="F76" s="75">
        <v>49.1</v>
      </c>
      <c r="G76" s="75">
        <v>41.6</v>
      </c>
      <c r="H76" s="75">
        <v>47.4</v>
      </c>
      <c r="I76" s="75">
        <v>46.35</v>
      </c>
      <c r="J76" s="75">
        <v>43.85</v>
      </c>
      <c r="K76" s="75">
        <v>43.95</v>
      </c>
      <c r="L76" s="76">
        <v>41.1</v>
      </c>
      <c r="M76" s="75">
        <v>44.45</v>
      </c>
      <c r="N76" s="75">
        <v>44.7</v>
      </c>
      <c r="O76" s="75">
        <v>47.15</v>
      </c>
      <c r="P76" s="73">
        <v>49.768999999999998</v>
      </c>
      <c r="Q76" s="73">
        <v>49.957999999999998</v>
      </c>
      <c r="R76" s="73">
        <v>52.563000000000002</v>
      </c>
      <c r="S76" s="73">
        <v>50.802</v>
      </c>
      <c r="T76" s="73">
        <v>48.021000000000001</v>
      </c>
      <c r="U76" s="73">
        <v>50.973999999999997</v>
      </c>
      <c r="V76" s="73">
        <v>55.814999999999998</v>
      </c>
      <c r="W76" s="87">
        <v>55.417999999999999</v>
      </c>
      <c r="X76" s="87">
        <v>57.847000000000001</v>
      </c>
    </row>
    <row r="77" spans="1:24" s="71" customFormat="1" ht="13" x14ac:dyDescent="0.3">
      <c r="A77" s="77" t="s">
        <v>105</v>
      </c>
      <c r="D77" s="78">
        <v>893775</v>
      </c>
      <c r="E77" s="79">
        <v>962937</v>
      </c>
      <c r="F77" s="80">
        <v>1044429</v>
      </c>
      <c r="G77" s="80">
        <v>1149001</v>
      </c>
      <c r="H77" s="80">
        <v>1271022</v>
      </c>
      <c r="I77" s="80">
        <v>1421743</v>
      </c>
      <c r="J77" s="81">
        <v>1522384</v>
      </c>
      <c r="K77" s="82">
        <v>1557696</v>
      </c>
      <c r="L77" s="82">
        <v>1777759</v>
      </c>
      <c r="M77" s="80">
        <v>1880155</v>
      </c>
      <c r="N77" s="80">
        <v>1981619</v>
      </c>
      <c r="O77" s="83">
        <v>2230645</v>
      </c>
      <c r="P77" s="83">
        <v>2549336</v>
      </c>
      <c r="Q77" s="79">
        <v>2823769</v>
      </c>
      <c r="R77" s="79">
        <v>3408443</v>
      </c>
      <c r="S77" s="79">
        <v>3797734</v>
      </c>
      <c r="T77" s="79">
        <v>4227406</v>
      </c>
      <c r="U77" s="79">
        <v>4675639</v>
      </c>
      <c r="V77" s="79">
        <v>5159640</v>
      </c>
      <c r="W77" s="88">
        <v>5336191</v>
      </c>
      <c r="X77" s="88">
        <v>5925381</v>
      </c>
    </row>
    <row r="78" spans="1:24" s="71" customFormat="1" ht="13" x14ac:dyDescent="0.3">
      <c r="A78" s="71" t="s">
        <v>106</v>
      </c>
      <c r="D78" s="78">
        <v>706718</v>
      </c>
      <c r="E78" s="79">
        <v>816159</v>
      </c>
      <c r="F78" s="80">
        <v>979638</v>
      </c>
      <c r="G78" s="80">
        <v>1136560</v>
      </c>
      <c r="H78" s="80">
        <v>1202905</v>
      </c>
      <c r="I78" s="80">
        <v>1123211</v>
      </c>
      <c r="J78" s="81">
        <v>1207926</v>
      </c>
      <c r="K78" s="82">
        <v>1359942</v>
      </c>
      <c r="L78" s="82">
        <v>1534932</v>
      </c>
      <c r="M78" s="80">
        <v>1716093</v>
      </c>
      <c r="N78" s="80">
        <v>1908527</v>
      </c>
      <c r="O78" s="83">
        <v>2108956</v>
      </c>
      <c r="P78" s="83">
        <v>2195914</v>
      </c>
      <c r="Q78" s="79">
        <v>2473132</v>
      </c>
      <c r="R78" s="79">
        <v>2850184</v>
      </c>
      <c r="S78" s="79">
        <v>3137498</v>
      </c>
      <c r="T78" s="79">
        <v>2855959</v>
      </c>
      <c r="U78" s="79">
        <v>3005539</v>
      </c>
      <c r="V78" s="79">
        <v>3545505</v>
      </c>
      <c r="W78" s="88">
        <v>3824105</v>
      </c>
      <c r="X78" s="88">
        <v>4419023</v>
      </c>
    </row>
    <row r="79" spans="1:24" s="71" customFormat="1" ht="13" x14ac:dyDescent="0.3">
      <c r="A79" s="71" t="s">
        <v>48</v>
      </c>
      <c r="D79" s="78">
        <v>5323904.1772000231</v>
      </c>
      <c r="E79" s="83">
        <v>5917282.3011683449</v>
      </c>
      <c r="F79" s="84">
        <v>6550417.1129229609</v>
      </c>
      <c r="G79" s="84">
        <v>7198244.8877644427</v>
      </c>
      <c r="H79" s="84">
        <v>8050200.6205685511</v>
      </c>
      <c r="I79" s="84">
        <v>8390421.4562706593</v>
      </c>
      <c r="J79" s="83">
        <v>9399450.7580739148</v>
      </c>
      <c r="K79" s="83">
        <v>10144661.326781724</v>
      </c>
      <c r="L79" s="84">
        <v>11060588.830567472</v>
      </c>
      <c r="M79" s="84">
        <v>12050591.984260563</v>
      </c>
      <c r="N79" s="83">
        <v>13206828.251691943</v>
      </c>
      <c r="O79" s="83">
        <v>13944157.447764669</v>
      </c>
      <c r="P79" s="83">
        <v>15132381.470173335</v>
      </c>
      <c r="Q79" s="83">
        <v>16556651.083225854</v>
      </c>
      <c r="R79" s="83">
        <v>18265190.258161746</v>
      </c>
      <c r="S79" s="83">
        <v>19517863.171682019</v>
      </c>
      <c r="T79" s="83">
        <v>17951573.570012722</v>
      </c>
      <c r="U79" s="83">
        <v>19410614.486183222</v>
      </c>
      <c r="V79" s="83">
        <v>22028276</v>
      </c>
      <c r="W79" s="2">
        <v>24318611</v>
      </c>
      <c r="X79" s="2">
        <v>26436781.411357068</v>
      </c>
    </row>
    <row r="80" spans="1:24" x14ac:dyDescent="0.3">
      <c r="D80" s="46"/>
      <c r="E80" s="46"/>
      <c r="F80" s="46"/>
      <c r="G80" s="46"/>
      <c r="H80" s="46"/>
      <c r="I80" s="45"/>
      <c r="J80" s="44"/>
      <c r="K80" s="44"/>
      <c r="L80" s="45"/>
      <c r="M80" s="45"/>
      <c r="N80" s="44"/>
      <c r="O80" s="43"/>
      <c r="P80" s="44"/>
      <c r="Q80" s="44"/>
      <c r="R80" s="44"/>
    </row>
    <row r="81" spans="4:18" x14ac:dyDescent="0.3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4:18" x14ac:dyDescent="0.3">
      <c r="J82" s="46"/>
      <c r="K82" s="46"/>
      <c r="L82" s="46"/>
      <c r="M82" s="46"/>
      <c r="N82" s="46"/>
      <c r="O82" s="46"/>
      <c r="P82" s="46"/>
      <c r="Q82" s="46"/>
      <c r="R82" s="46"/>
    </row>
    <row r="84" spans="4:18" x14ac:dyDescent="0.3">
      <c r="J84" s="46"/>
      <c r="K84" s="46"/>
      <c r="L84" s="46"/>
      <c r="M84" s="46"/>
      <c r="N84" s="46"/>
      <c r="O84" s="46"/>
      <c r="P84" s="46"/>
      <c r="Q84" s="46"/>
      <c r="R84" s="46"/>
    </row>
  </sheetData>
  <mergeCells count="22">
    <mergeCell ref="U2:U3"/>
    <mergeCell ref="P2:P3"/>
    <mergeCell ref="Q2:Q3"/>
    <mergeCell ref="R2:R3"/>
    <mergeCell ref="T2:T3"/>
    <mergeCell ref="S2:S3"/>
    <mergeCell ref="X2:X3"/>
    <mergeCell ref="O2:O3"/>
    <mergeCell ref="N2:N3"/>
    <mergeCell ref="A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V2:V3"/>
  </mergeCells>
  <phoneticPr fontId="18" type="noConversion"/>
  <printOptions horizontalCentered="1"/>
  <pageMargins left="0" right="0" top="0.35433070866141736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3"/>
  <sheetViews>
    <sheetView zoomScaleNormal="100" workbookViewId="0">
      <pane xSplit="5" ySplit="2" topLeftCell="F60" activePane="bottomRight" state="frozen"/>
      <selection pane="topRight" activeCell="F1" sqref="F1"/>
      <selection pane="bottomLeft" activeCell="A5" sqref="A5"/>
      <selection pane="bottomRight" activeCell="B60" sqref="B60"/>
    </sheetView>
  </sheetViews>
  <sheetFormatPr defaultColWidth="9.1796875" defaultRowHeight="14" x14ac:dyDescent="0.3"/>
  <cols>
    <col min="1" max="2" width="1.54296875" style="4" customWidth="1"/>
    <col min="3" max="3" width="1.453125" style="4" customWidth="1"/>
    <col min="4" max="4" width="1.7265625" style="4" customWidth="1"/>
    <col min="5" max="5" width="38.54296875" style="4" customWidth="1"/>
    <col min="6" max="8" width="8.1796875" style="4" bestFit="1" customWidth="1"/>
    <col min="9" max="23" width="9.7265625" style="4" bestFit="1" customWidth="1"/>
    <col min="24" max="16384" width="9.1796875" style="4"/>
  </cols>
  <sheetData>
    <row r="1" spans="1:23" s="52" customFormat="1" ht="20.25" customHeight="1" x14ac:dyDescent="0.25">
      <c r="A1" s="26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7" customHeight="1" x14ac:dyDescent="0.3">
      <c r="A2" s="21"/>
      <c r="B2" s="22" t="s">
        <v>40</v>
      </c>
      <c r="C2" s="23"/>
      <c r="D2" s="23"/>
      <c r="E2" s="23"/>
      <c r="F2" s="24">
        <v>1986</v>
      </c>
      <c r="G2" s="25">
        <v>1987</v>
      </c>
      <c r="H2" s="24">
        <v>1988</v>
      </c>
      <c r="I2" s="25">
        <v>1989</v>
      </c>
      <c r="J2" s="24">
        <v>1990</v>
      </c>
      <c r="K2" s="25">
        <v>1991</v>
      </c>
      <c r="L2" s="24">
        <v>1992</v>
      </c>
      <c r="M2" s="25">
        <v>1993</v>
      </c>
      <c r="N2" s="24">
        <v>1994</v>
      </c>
      <c r="O2" s="24">
        <v>1995</v>
      </c>
      <c r="P2" s="24">
        <v>1996</v>
      </c>
      <c r="Q2" s="24">
        <v>1997</v>
      </c>
      <c r="R2" s="25">
        <v>1998</v>
      </c>
      <c r="S2" s="24">
        <v>1999</v>
      </c>
      <c r="T2" s="24">
        <v>2000</v>
      </c>
      <c r="U2" s="24">
        <v>2001</v>
      </c>
      <c r="V2" s="24">
        <v>2002</v>
      </c>
      <c r="W2" s="24">
        <v>2003</v>
      </c>
    </row>
    <row r="3" spans="1:23" ht="12.75" customHeight="1" x14ac:dyDescent="0.35">
      <c r="E3" s="1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2.75" customHeight="1" x14ac:dyDescent="0.35">
      <c r="B4" s="13" t="s">
        <v>70</v>
      </c>
      <c r="E4" s="13"/>
    </row>
    <row r="5" spans="1:23" ht="14.5" x14ac:dyDescent="0.35">
      <c r="B5" s="5" t="s">
        <v>77</v>
      </c>
      <c r="E5" s="13"/>
      <c r="F5" s="7"/>
      <c r="G5" s="7"/>
      <c r="H5" s="7"/>
      <c r="I5" s="7"/>
      <c r="J5" s="7"/>
      <c r="K5" s="7"/>
      <c r="L5" s="7"/>
      <c r="M5" s="7"/>
      <c r="N5" s="10"/>
      <c r="O5" s="7"/>
      <c r="P5" s="7"/>
      <c r="Q5" s="7"/>
      <c r="R5" s="7"/>
      <c r="S5" s="7"/>
      <c r="T5" s="17"/>
    </row>
    <row r="6" spans="1:23" ht="3.75" customHeight="1" x14ac:dyDescent="0.35">
      <c r="B6" s="5"/>
      <c r="E6" s="13"/>
      <c r="F6" s="7"/>
      <c r="G6" s="7"/>
      <c r="H6" s="7"/>
      <c r="I6" s="7"/>
      <c r="J6" s="7"/>
      <c r="K6" s="7"/>
      <c r="L6" s="7"/>
      <c r="M6" s="7"/>
      <c r="N6" s="10"/>
      <c r="O6" s="7"/>
      <c r="P6" s="7"/>
      <c r="Q6" s="7"/>
      <c r="R6" s="7"/>
      <c r="S6" s="7"/>
      <c r="T6" s="17"/>
    </row>
    <row r="7" spans="1:23" s="6" customFormat="1" x14ac:dyDescent="0.3">
      <c r="B7" s="6" t="s">
        <v>24</v>
      </c>
      <c r="F7" s="1">
        <v>34813</v>
      </c>
      <c r="G7" s="1">
        <v>69825</v>
      </c>
      <c r="H7" s="1">
        <v>71164</v>
      </c>
      <c r="I7" s="1">
        <v>83217</v>
      </c>
      <c r="J7" s="1">
        <v>106346</v>
      </c>
      <c r="K7" s="1">
        <v>121482</v>
      </c>
      <c r="L7" s="1">
        <v>109222</v>
      </c>
      <c r="M7" s="1">
        <v>113378</v>
      </c>
      <c r="N7" s="19">
        <v>117967</v>
      </c>
      <c r="O7" s="1">
        <v>137175</v>
      </c>
      <c r="P7" s="1">
        <v>117742</v>
      </c>
      <c r="Q7" s="1">
        <v>125649</v>
      </c>
      <c r="R7" s="1">
        <v>164509</v>
      </c>
      <c r="S7" s="1">
        <v>205396</v>
      </c>
      <c r="T7" s="1">
        <v>227843</v>
      </c>
      <c r="U7" s="1">
        <v>274439</v>
      </c>
      <c r="V7" s="1">
        <v>357959</v>
      </c>
      <c r="W7" s="1">
        <v>469990</v>
      </c>
    </row>
    <row r="8" spans="1:23" ht="14.5" x14ac:dyDescent="0.35">
      <c r="C8" s="13" t="s">
        <v>3</v>
      </c>
      <c r="F8" s="15">
        <v>22034</v>
      </c>
      <c r="G8" s="15">
        <v>48505</v>
      </c>
      <c r="H8" s="15">
        <v>44434</v>
      </c>
      <c r="I8" s="15">
        <v>57792</v>
      </c>
      <c r="J8" s="15">
        <v>68275</v>
      </c>
      <c r="K8" s="15">
        <v>86701</v>
      </c>
      <c r="L8" s="15">
        <v>73011</v>
      </c>
      <c r="M8" s="15">
        <v>67757</v>
      </c>
      <c r="N8" s="15">
        <v>74787</v>
      </c>
      <c r="O8" s="15">
        <v>85143</v>
      </c>
      <c r="P8" s="15">
        <v>72262</v>
      </c>
      <c r="Q8" s="15">
        <v>76215</v>
      </c>
      <c r="R8" s="15">
        <v>102286</v>
      </c>
      <c r="S8" s="15">
        <v>136532</v>
      </c>
      <c r="T8" s="15">
        <v>139004</v>
      </c>
      <c r="U8" s="15">
        <v>166630</v>
      </c>
      <c r="V8" s="15">
        <v>200929</v>
      </c>
      <c r="W8" s="15">
        <v>294887</v>
      </c>
    </row>
    <row r="9" spans="1:23" ht="14.5" x14ac:dyDescent="0.35">
      <c r="C9" s="13" t="s">
        <v>63</v>
      </c>
      <c r="F9" s="15">
        <v>12779</v>
      </c>
      <c r="G9" s="15">
        <v>21320</v>
      </c>
      <c r="H9" s="15">
        <v>26730</v>
      </c>
      <c r="I9" s="15">
        <v>25425</v>
      </c>
      <c r="J9" s="15">
        <v>38071</v>
      </c>
      <c r="K9" s="15">
        <v>34781</v>
      </c>
      <c r="L9" s="15">
        <v>36211</v>
      </c>
      <c r="M9" s="15">
        <v>45621</v>
      </c>
      <c r="N9" s="15">
        <v>43180</v>
      </c>
      <c r="O9" s="15">
        <v>52032</v>
      </c>
      <c r="P9" s="15">
        <v>45480</v>
      </c>
      <c r="Q9" s="15">
        <v>49434</v>
      </c>
      <c r="R9" s="15">
        <v>62223</v>
      </c>
      <c r="S9" s="15">
        <v>68864</v>
      </c>
      <c r="T9" s="15">
        <v>88839</v>
      </c>
      <c r="U9" s="15">
        <v>107809</v>
      </c>
      <c r="V9" s="15">
        <v>157030</v>
      </c>
      <c r="W9" s="15">
        <v>175103</v>
      </c>
    </row>
    <row r="10" spans="1:23" ht="5.25" customHeight="1" x14ac:dyDescent="0.35">
      <c r="C10" s="1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3">
      <c r="C11" s="4" t="s">
        <v>9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2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</row>
    <row r="12" spans="1:23" ht="14.5" x14ac:dyDescent="0.35">
      <c r="D12" s="13" t="s">
        <v>3</v>
      </c>
      <c r="F12" s="7">
        <v>0.63292448223364839</v>
      </c>
      <c r="G12" s="7">
        <v>0.69466523451485862</v>
      </c>
      <c r="H12" s="7">
        <v>0.62438873587769095</v>
      </c>
      <c r="I12" s="7">
        <v>0.69447348498503914</v>
      </c>
      <c r="J12" s="7">
        <v>0.64200816203712407</v>
      </c>
      <c r="K12" s="7">
        <v>0.71369420984178722</v>
      </c>
      <c r="L12" s="7">
        <v>0.66846422881836998</v>
      </c>
      <c r="M12" s="7">
        <v>0.5976203496269118</v>
      </c>
      <c r="N12" s="8">
        <v>0.63396543101036729</v>
      </c>
      <c r="O12" s="7">
        <v>0.62068890103881902</v>
      </c>
      <c r="P12" s="7">
        <v>0.61373171850316799</v>
      </c>
      <c r="Q12" s="7">
        <v>0.60657068500346201</v>
      </c>
      <c r="R12" s="7">
        <v>0.621765374538779</v>
      </c>
      <c r="S12" s="7">
        <v>0.66472570059786951</v>
      </c>
      <c r="T12" s="7">
        <v>0.61008677027602343</v>
      </c>
      <c r="U12" s="7">
        <v>0.60716589114520891</v>
      </c>
      <c r="V12" s="7">
        <v>0.56131847502088228</v>
      </c>
      <c r="W12" s="7">
        <v>0.62743249856379923</v>
      </c>
    </row>
    <row r="13" spans="1:23" ht="14.5" x14ac:dyDescent="0.35">
      <c r="D13" s="13" t="s">
        <v>63</v>
      </c>
      <c r="F13" s="7">
        <v>0.36707551776635167</v>
      </c>
      <c r="G13" s="7">
        <v>0.30533476548514144</v>
      </c>
      <c r="H13" s="7">
        <v>0.37561126412230905</v>
      </c>
      <c r="I13" s="7">
        <v>0.30552651501496086</v>
      </c>
      <c r="J13" s="7">
        <v>0.35799183796287587</v>
      </c>
      <c r="K13" s="7">
        <v>0.28630579015821273</v>
      </c>
      <c r="L13" s="7">
        <v>0.33153577118163008</v>
      </c>
      <c r="M13" s="7">
        <v>0.40237965037308826</v>
      </c>
      <c r="N13" s="8">
        <v>0.36603456898963271</v>
      </c>
      <c r="O13" s="7">
        <v>0.37931109896118098</v>
      </c>
      <c r="P13" s="7">
        <v>0.38626828149683207</v>
      </c>
      <c r="Q13" s="7">
        <v>0.39342931499653799</v>
      </c>
      <c r="R13" s="7">
        <v>0.37823462546122094</v>
      </c>
      <c r="S13" s="7">
        <v>0.33527429940213049</v>
      </c>
      <c r="T13" s="7">
        <v>0.38991322972397657</v>
      </c>
      <c r="U13" s="7">
        <v>0.39283410885479103</v>
      </c>
      <c r="V13" s="7">
        <v>0.43868152497911772</v>
      </c>
      <c r="W13" s="7">
        <v>0.37256750143620077</v>
      </c>
    </row>
    <row r="14" spans="1:23" ht="6" customHeight="1" x14ac:dyDescent="0.35">
      <c r="C14" s="1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3">
      <c r="C15" s="4" t="s">
        <v>25</v>
      </c>
      <c r="F15" s="15">
        <v>13201</v>
      </c>
      <c r="G15" s="15">
        <v>32920</v>
      </c>
      <c r="H15" s="15">
        <v>25299</v>
      </c>
      <c r="I15" s="15">
        <v>28503</v>
      </c>
      <c r="J15" s="15">
        <v>35232</v>
      </c>
      <c r="K15" s="15">
        <v>46560</v>
      </c>
      <c r="L15" s="15">
        <v>29651</v>
      </c>
      <c r="M15" s="15">
        <v>36887</v>
      </c>
      <c r="N15" s="15">
        <v>38844</v>
      </c>
      <c r="O15" s="15">
        <v>64517</v>
      </c>
      <c r="P15" s="15">
        <v>41220</v>
      </c>
      <c r="Q15" s="15">
        <v>47678</v>
      </c>
      <c r="R15" s="15">
        <v>64717</v>
      </c>
      <c r="S15" s="15">
        <v>99106</v>
      </c>
      <c r="T15" s="15">
        <v>86949</v>
      </c>
      <c r="U15" s="15">
        <v>99605</v>
      </c>
      <c r="V15" s="15">
        <v>172098</v>
      </c>
      <c r="W15" s="15">
        <v>243582</v>
      </c>
    </row>
    <row r="16" spans="1:23" x14ac:dyDescent="0.3">
      <c r="C16" s="4" t="s">
        <v>37</v>
      </c>
      <c r="F16" s="15">
        <v>21612</v>
      </c>
      <c r="G16" s="15">
        <v>36905</v>
      </c>
      <c r="H16" s="15">
        <v>45865</v>
      </c>
      <c r="I16" s="15">
        <v>54714</v>
      </c>
      <c r="J16" s="15">
        <v>71114</v>
      </c>
      <c r="K16" s="15">
        <v>74922</v>
      </c>
      <c r="L16" s="15">
        <v>79571</v>
      </c>
      <c r="M16" s="15">
        <v>76491</v>
      </c>
      <c r="N16" s="10">
        <v>79123</v>
      </c>
      <c r="O16" s="15">
        <v>72658</v>
      </c>
      <c r="P16" s="15">
        <v>76522</v>
      </c>
      <c r="Q16" s="15">
        <v>77971</v>
      </c>
      <c r="R16" s="15">
        <v>99792</v>
      </c>
      <c r="S16" s="15">
        <v>106290</v>
      </c>
      <c r="T16" s="15">
        <v>140894</v>
      </c>
      <c r="U16" s="15">
        <v>174834</v>
      </c>
      <c r="V16" s="15">
        <v>185861</v>
      </c>
      <c r="W16" s="15">
        <v>226408</v>
      </c>
    </row>
    <row r="17" spans="3:23" ht="3.75" customHeight="1" x14ac:dyDescent="0.35">
      <c r="C17" s="1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3:23" x14ac:dyDescent="0.3">
      <c r="C18" s="4" t="s">
        <v>9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</row>
    <row r="19" spans="3:23" ht="14.5" x14ac:dyDescent="0.35">
      <c r="D19" s="13" t="s">
        <v>25</v>
      </c>
      <c r="F19" s="7">
        <v>0.37919742624881508</v>
      </c>
      <c r="G19" s="7">
        <v>0.47146437522377371</v>
      </c>
      <c r="H19" s="7">
        <v>0.35550278230566018</v>
      </c>
      <c r="I19" s="7">
        <v>0.34251414975305527</v>
      </c>
      <c r="J19" s="7">
        <v>0.33129595847516596</v>
      </c>
      <c r="K19" s="7">
        <v>0.38326665678866007</v>
      </c>
      <c r="L19" s="7">
        <v>0.27147461134203732</v>
      </c>
      <c r="M19" s="7">
        <v>0.32534530508564274</v>
      </c>
      <c r="N19" s="7">
        <v>0.32927852704569921</v>
      </c>
      <c r="O19" s="7">
        <v>0.47032622562420268</v>
      </c>
      <c r="P19" s="7">
        <v>0.35008747940412088</v>
      </c>
      <c r="Q19" s="7">
        <v>0.37945387547851556</v>
      </c>
      <c r="R19" s="7">
        <v>0.39339489024916569</v>
      </c>
      <c r="S19" s="7">
        <v>0.48251183080488425</v>
      </c>
      <c r="T19" s="7">
        <v>0.38161804400398519</v>
      </c>
      <c r="U19" s="7">
        <v>0.36294039841276204</v>
      </c>
      <c r="V19" s="7">
        <v>0.48077573129883588</v>
      </c>
      <c r="W19" s="7">
        <v>0.51827060150215964</v>
      </c>
    </row>
    <row r="20" spans="3:23" ht="14.5" x14ac:dyDescent="0.35">
      <c r="D20" s="13" t="s">
        <v>37</v>
      </c>
      <c r="F20" s="7">
        <v>0.62080257375118486</v>
      </c>
      <c r="G20" s="7">
        <v>0.52853562477622629</v>
      </c>
      <c r="H20" s="7">
        <v>0.64449721769433987</v>
      </c>
      <c r="I20" s="7">
        <v>0.65748585024694473</v>
      </c>
      <c r="J20" s="7">
        <v>0.66870404152483398</v>
      </c>
      <c r="K20" s="7">
        <v>0.61673334321133999</v>
      </c>
      <c r="L20" s="7">
        <v>0.72852538865796268</v>
      </c>
      <c r="M20" s="7">
        <v>0.67465469491435726</v>
      </c>
      <c r="N20" s="7">
        <v>0.67072147295430073</v>
      </c>
      <c r="O20" s="7">
        <v>0.52967377437579732</v>
      </c>
      <c r="P20" s="7">
        <v>0.64991252059587912</v>
      </c>
      <c r="Q20" s="7">
        <v>0.6205461245214845</v>
      </c>
      <c r="R20" s="7">
        <v>0.60660510975083426</v>
      </c>
      <c r="S20" s="7">
        <v>0.51748816919511575</v>
      </c>
      <c r="T20" s="7">
        <v>0.61838195599601475</v>
      </c>
      <c r="U20" s="7">
        <v>0.63705960158723796</v>
      </c>
      <c r="V20" s="7">
        <v>0.51922426870116412</v>
      </c>
      <c r="W20" s="7">
        <v>0.48172939849784036</v>
      </c>
    </row>
    <row r="21" spans="3:23" ht="7.5" customHeight="1" x14ac:dyDescent="0.3"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</row>
    <row r="22" spans="3:23" x14ac:dyDescent="0.3">
      <c r="C22" s="4" t="s">
        <v>49</v>
      </c>
      <c r="F22" s="11"/>
      <c r="G22" s="11"/>
      <c r="H22" s="11"/>
      <c r="I22" s="11"/>
      <c r="J22" s="11"/>
      <c r="K22" s="11"/>
      <c r="L22" s="11"/>
      <c r="M22" s="11"/>
      <c r="N22" s="12"/>
      <c r="O22" s="11"/>
      <c r="P22" s="11"/>
      <c r="Q22" s="11"/>
      <c r="R22" s="11"/>
      <c r="S22" s="11"/>
      <c r="U22" s="11"/>
    </row>
    <row r="23" spans="3:23" ht="14.5" x14ac:dyDescent="0.35">
      <c r="D23" s="13" t="s">
        <v>27</v>
      </c>
      <c r="F23" s="7">
        <v>0.28143543145402511</v>
      </c>
      <c r="G23" s="7">
        <v>0.45688916225536064</v>
      </c>
      <c r="H23" s="7">
        <v>0.4410098781651649</v>
      </c>
      <c r="I23" s="7">
        <v>0.41508671644694511</v>
      </c>
      <c r="J23" s="7">
        <v>0.4197956799090507</v>
      </c>
      <c r="K23" s="7">
        <v>0.41363178252342558</v>
      </c>
      <c r="L23" s="7">
        <v>0.37880768977321205</v>
      </c>
      <c r="M23" s="7">
        <v>0.35521315358274091</v>
      </c>
      <c r="N23" s="7">
        <v>0.32885720816909103</v>
      </c>
      <c r="O23" s="7">
        <v>0.33081080298941551</v>
      </c>
      <c r="P23" s="7">
        <v>0.26434342958108542</v>
      </c>
      <c r="Q23" s="7">
        <v>0.24258577449479396</v>
      </c>
      <c r="R23" s="7">
        <v>0.28500570846463957</v>
      </c>
      <c r="S23" s="7">
        <v>0.29799235708710425</v>
      </c>
      <c r="T23" s="7">
        <v>0.30960168387181813</v>
      </c>
      <c r="U23" s="7">
        <v>0.33710350825258045</v>
      </c>
      <c r="V23" s="7">
        <v>0.37239101373739264</v>
      </c>
      <c r="W23" s="7">
        <v>0.43389553235036976</v>
      </c>
    </row>
    <row r="24" spans="3:23" ht="14.5" x14ac:dyDescent="0.35">
      <c r="D24" s="13" t="s">
        <v>3</v>
      </c>
      <c r="F24" s="7">
        <v>0.17812737473524229</v>
      </c>
      <c r="G24" s="7">
        <v>0.31738501704541738</v>
      </c>
      <c r="H24" s="7">
        <v>0.27536160033712181</v>
      </c>
      <c r="I24" s="7">
        <v>0.28826671854190672</v>
      </c>
      <c r="J24" s="7">
        <v>0.26951225288953451</v>
      </c>
      <c r="K24" s="7">
        <v>0.29520660819350619</v>
      </c>
      <c r="L24" s="7">
        <v>0.25321939021471851</v>
      </c>
      <c r="M24" s="7">
        <v>0.21228260903619553</v>
      </c>
      <c r="N24" s="7">
        <v>0.20848410171778389</v>
      </c>
      <c r="O24" s="7">
        <v>0.20533059375926957</v>
      </c>
      <c r="P24" s="7">
        <v>0.16223594731182073</v>
      </c>
      <c r="Q24" s="7">
        <v>0.14714541940740256</v>
      </c>
      <c r="R24" s="7">
        <v>0.1772066810692067</v>
      </c>
      <c r="S24" s="7">
        <v>0.19808317833753586</v>
      </c>
      <c r="T24" s="7">
        <v>0.18888389138537592</v>
      </c>
      <c r="U24" s="7">
        <v>0.2046777519963543</v>
      </c>
      <c r="V24" s="7">
        <v>0.20902995594255366</v>
      </c>
      <c r="W24" s="7">
        <v>0.27224015797826229</v>
      </c>
    </row>
    <row r="25" spans="3:23" ht="14.5" x14ac:dyDescent="0.35">
      <c r="D25" s="13" t="s">
        <v>63</v>
      </c>
      <c r="F25" s="7">
        <v>0.10330805671878285</v>
      </c>
      <c r="G25" s="7">
        <v>0.13950414520994328</v>
      </c>
      <c r="H25" s="7">
        <v>0.16564827782804309</v>
      </c>
      <c r="I25" s="7">
        <v>0.1268199979050384</v>
      </c>
      <c r="J25" s="7">
        <v>0.15028342701951619</v>
      </c>
      <c r="K25" s="7">
        <v>0.11842517432991938</v>
      </c>
      <c r="L25" s="7">
        <v>0.12558829955849354</v>
      </c>
      <c r="M25" s="7">
        <v>0.14293054454654538</v>
      </c>
      <c r="N25" s="7">
        <v>0.12037310645130715</v>
      </c>
      <c r="O25" s="7">
        <v>0.12548020923014594</v>
      </c>
      <c r="P25" s="7">
        <v>0.10210748226926471</v>
      </c>
      <c r="Q25" s="7">
        <v>9.5440355087391418E-2</v>
      </c>
      <c r="R25" s="7">
        <v>0.10779902739543289</v>
      </c>
      <c r="S25" s="7">
        <v>9.9909178749568381E-2</v>
      </c>
      <c r="T25" s="7">
        <v>0.1207177924864422</v>
      </c>
      <c r="U25" s="7">
        <v>0.13242575625622613</v>
      </c>
      <c r="V25" s="7">
        <v>0.16336105779483898</v>
      </c>
      <c r="W25" s="7">
        <v>0.1616553743721075</v>
      </c>
    </row>
    <row r="26" spans="3:23" ht="3" customHeight="1" x14ac:dyDescent="0.35">
      <c r="D26" s="13"/>
      <c r="F26" s="7"/>
      <c r="G26" s="7"/>
      <c r="H26" s="7"/>
      <c r="I26" s="7"/>
      <c r="J26" s="7"/>
      <c r="K26" s="7"/>
      <c r="L26" s="7"/>
      <c r="M26" s="7"/>
      <c r="N26" s="8"/>
      <c r="O26" s="7"/>
      <c r="P26" s="7"/>
      <c r="Q26" s="7"/>
      <c r="R26" s="7"/>
      <c r="S26" s="7"/>
      <c r="U26" s="7"/>
    </row>
    <row r="27" spans="3:23" x14ac:dyDescent="0.3">
      <c r="C27" s="4" t="s">
        <v>28</v>
      </c>
      <c r="F27" s="7"/>
      <c r="G27" s="7"/>
      <c r="H27" s="7"/>
      <c r="I27" s="7"/>
      <c r="J27" s="7"/>
      <c r="K27" s="7"/>
      <c r="L27" s="7"/>
      <c r="M27" s="7"/>
      <c r="N27" s="8"/>
      <c r="O27" s="7"/>
      <c r="P27" s="7"/>
      <c r="Q27" s="7"/>
      <c r="R27" s="7"/>
      <c r="S27" s="7"/>
      <c r="U27" s="7"/>
    </row>
    <row r="28" spans="3:23" ht="14.5" x14ac:dyDescent="0.35">
      <c r="D28" s="13" t="s">
        <v>27</v>
      </c>
      <c r="F28" s="7">
        <v>0.4393084737207395</v>
      </c>
      <c r="G28" s="7">
        <v>0.67650706299533014</v>
      </c>
      <c r="H28" s="7">
        <v>0.63054553831704485</v>
      </c>
      <c r="I28" s="7">
        <v>0.54600747982415854</v>
      </c>
      <c r="J28" s="7">
        <v>0.58786525300991699</v>
      </c>
      <c r="K28" s="7">
        <v>0.55022261274440976</v>
      </c>
      <c r="L28" s="7">
        <v>0.45000288405283584</v>
      </c>
      <c r="M28" s="7">
        <v>0.43539102551794323</v>
      </c>
      <c r="N28" s="7">
        <v>0.3509251546882437</v>
      </c>
      <c r="O28" s="7">
        <v>0.37975472011516526</v>
      </c>
      <c r="P28" s="7">
        <v>0.28686146147267994</v>
      </c>
      <c r="Q28" s="7">
        <v>0.26629408510881797</v>
      </c>
      <c r="R28" s="7">
        <v>0.35568359945082861</v>
      </c>
      <c r="S28" s="7">
        <v>0.42924794462719068</v>
      </c>
      <c r="T28" s="7">
        <v>0.44261814197629196</v>
      </c>
      <c r="U28" s="7">
        <v>0.48360914286117068</v>
      </c>
      <c r="V28" s="7">
        <v>0.61887151931342343</v>
      </c>
      <c r="W28" s="7">
        <v>0.73466127486764088</v>
      </c>
    </row>
    <row r="29" spans="3:23" ht="14.5" x14ac:dyDescent="0.35">
      <c r="D29" s="13" t="s">
        <v>3</v>
      </c>
      <c r="F29" s="7">
        <v>0.27804908827055336</v>
      </c>
      <c r="G29" s="7">
        <v>0.46994593756660918</v>
      </c>
      <c r="H29" s="7">
        <v>0.39370553158309779</v>
      </c>
      <c r="I29" s="7">
        <v>0.37918771734138179</v>
      </c>
      <c r="J29" s="7">
        <v>0.37741429061038573</v>
      </c>
      <c r="K29" s="7">
        <v>0.39269069283970526</v>
      </c>
      <c r="L29" s="7">
        <v>0.30081083085442123</v>
      </c>
      <c r="M29" s="7">
        <v>0.26019853689445288</v>
      </c>
      <c r="N29" s="7">
        <v>0.22247441694431222</v>
      </c>
      <c r="O29" s="7">
        <v>0.23570953989258622</v>
      </c>
      <c r="P29" s="7">
        <v>0.17605597772195813</v>
      </c>
      <c r="Q29" s="7">
        <v>0.16152618561682594</v>
      </c>
      <c r="R29" s="7">
        <v>0.22115174642984553</v>
      </c>
      <c r="S29" s="7">
        <v>0.28533214072250479</v>
      </c>
      <c r="T29" s="7">
        <v>0.27003547270389033</v>
      </c>
      <c r="U29" s="7">
        <v>0.29363097619127337</v>
      </c>
      <c r="V29" s="7">
        <v>0.34738401745486736</v>
      </c>
      <c r="W29" s="7">
        <v>0.46095035928827005</v>
      </c>
    </row>
    <row r="30" spans="3:23" ht="14.5" x14ac:dyDescent="0.35">
      <c r="D30" s="13" t="s">
        <v>63</v>
      </c>
      <c r="F30" s="18">
        <v>0.16125938545018614</v>
      </c>
      <c r="G30" s="18">
        <v>0.2065611254287209</v>
      </c>
      <c r="H30" s="18">
        <v>0.23684000673394706</v>
      </c>
      <c r="I30" s="18">
        <v>0.16681976248277672</v>
      </c>
      <c r="J30" s="18">
        <v>0.21045096239953123</v>
      </c>
      <c r="K30" s="18">
        <v>0.15753191990470453</v>
      </c>
      <c r="L30" s="18">
        <v>0.14919205319841458</v>
      </c>
      <c r="M30" s="18">
        <v>0.17519248862349032</v>
      </c>
      <c r="N30" s="18">
        <v>0.12845073774393145</v>
      </c>
      <c r="O30" s="18">
        <v>0.14404518022257903</v>
      </c>
      <c r="P30" s="18">
        <v>0.11080548375072177</v>
      </c>
      <c r="Q30" s="18">
        <v>0.10476789949199204</v>
      </c>
      <c r="R30" s="18">
        <v>0.13453185302098311</v>
      </c>
      <c r="S30" s="18">
        <v>0.14391580390468586</v>
      </c>
      <c r="T30" s="18">
        <v>0.17258266927240162</v>
      </c>
      <c r="U30" s="18">
        <v>0.18997816666989731</v>
      </c>
      <c r="V30" s="18">
        <v>0.27148750185855608</v>
      </c>
      <c r="W30" s="18">
        <v>0.27371091557937088</v>
      </c>
    </row>
    <row r="31" spans="3:23" ht="5.25" customHeight="1" x14ac:dyDescent="0.3"/>
    <row r="32" spans="3:23" x14ac:dyDescent="0.3">
      <c r="C32" s="4" t="s">
        <v>60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U32" s="8"/>
    </row>
    <row r="33" spans="2:23" ht="14.5" x14ac:dyDescent="0.35">
      <c r="D33" s="13" t="s">
        <v>27</v>
      </c>
      <c r="F33" s="7">
        <v>5.0245908498055797E-2</v>
      </c>
      <c r="G33" s="7">
        <v>8.9832139530467175E-2</v>
      </c>
      <c r="H33" s="7">
        <v>7.8178131314282889E-2</v>
      </c>
      <c r="I33" s="7">
        <v>7.8913939627588789E-2</v>
      </c>
      <c r="J33" s="7">
        <v>8.6609320579578417E-2</v>
      </c>
      <c r="K33" s="7">
        <v>8.5372893284707499E-2</v>
      </c>
      <c r="L33" s="7">
        <v>7.0853251874549689E-2</v>
      </c>
      <c r="M33" s="7">
        <v>6.7389796517525927E-2</v>
      </c>
      <c r="N33" s="7">
        <v>6.1038595631700318E-2</v>
      </c>
      <c r="O33" s="7">
        <v>6.3023073192826601E-2</v>
      </c>
      <c r="P33" s="7">
        <v>4.7451669279001088E-2</v>
      </c>
      <c r="Q33" s="7">
        <v>4.5305447493367734E-2</v>
      </c>
      <c r="R33" s="7">
        <v>5.4004269649180953E-2</v>
      </c>
      <c r="S33" s="7">
        <v>6.1356430269364486E-2</v>
      </c>
      <c r="T33" s="7">
        <v>6.1619888292705323E-2</v>
      </c>
      <c r="U33" s="7">
        <v>6.8193785973778051E-2</v>
      </c>
      <c r="V33" s="7">
        <v>8.2278837379223715E-2</v>
      </c>
      <c r="W33" s="7">
        <v>9.9620397080273745E-2</v>
      </c>
    </row>
    <row r="34" spans="2:23" ht="14.5" x14ac:dyDescent="0.35">
      <c r="D34" s="13" t="s">
        <v>3</v>
      </c>
      <c r="F34" s="7">
        <v>3.180186562049124E-2</v>
      </c>
      <c r="G34" s="7">
        <v>6.2403264273903476E-2</v>
      </c>
      <c r="H34" s="7">
        <v>4.8813544584605219E-2</v>
      </c>
      <c r="I34" s="7">
        <v>5.4803638667070567E-2</v>
      </c>
      <c r="J34" s="7">
        <v>5.5603890720579204E-2</v>
      </c>
      <c r="K34" s="7">
        <v>6.0930139614736541E-2</v>
      </c>
      <c r="L34" s="7">
        <v>4.7362864373594583E-2</v>
      </c>
      <c r="M34" s="7">
        <v>4.0273513756090278E-2</v>
      </c>
      <c r="N34" s="7">
        <v>3.8696359587918415E-2</v>
      </c>
      <c r="O34" s="7">
        <v>3.9117722040144604E-2</v>
      </c>
      <c r="P34" s="7">
        <v>2.9122594532445315E-2</v>
      </c>
      <c r="Q34" s="7">
        <v>2.7480956320440446E-2</v>
      </c>
      <c r="R34" s="7">
        <v>3.3577984945116213E-2</v>
      </c>
      <c r="S34" s="7">
        <v>4.0785196096987636E-2</v>
      </c>
      <c r="T34" s="7">
        <v>3.7593478633265939E-2</v>
      </c>
      <c r="U34" s="7">
        <v>4.1404940831334607E-2</v>
      </c>
      <c r="V34" s="7">
        <v>4.6184631524197016E-2</v>
      </c>
      <c r="W34" s="7">
        <v>6.1505074647993971E-2</v>
      </c>
    </row>
    <row r="35" spans="2:23" ht="14.5" x14ac:dyDescent="0.35">
      <c r="D35" s="13" t="s">
        <v>63</v>
      </c>
      <c r="F35" s="7">
        <v>1.844404287756456E-2</v>
      </c>
      <c r="G35" s="7">
        <v>2.7428875256563696E-2</v>
      </c>
      <c r="H35" s="7">
        <v>2.9364586729677667E-2</v>
      </c>
      <c r="I35" s="7">
        <v>2.4110300960518225E-2</v>
      </c>
      <c r="J35" s="7">
        <v>3.1005429858999206E-2</v>
      </c>
      <c r="K35" s="7">
        <v>2.4442753669970951E-2</v>
      </c>
      <c r="L35" s="7">
        <v>2.3490387500955109E-2</v>
      </c>
      <c r="M35" s="7">
        <v>2.7116282761435639E-2</v>
      </c>
      <c r="N35" s="7">
        <v>0.12845073774393145</v>
      </c>
      <c r="O35" s="7">
        <v>2.3905351152682004E-2</v>
      </c>
      <c r="P35" s="7">
        <v>1.8329074746555769E-2</v>
      </c>
      <c r="Q35" s="7">
        <v>1.7824491172927285E-2</v>
      </c>
      <c r="R35" s="7">
        <v>2.042628470406474E-2</v>
      </c>
      <c r="S35" s="7">
        <v>2.0571234172376853E-2</v>
      </c>
      <c r="T35" s="7">
        <v>2.4026409659439387E-2</v>
      </c>
      <c r="U35" s="7">
        <v>2.6788845142443451E-2</v>
      </c>
      <c r="V35" s="7">
        <v>3.6094205855026693E-2</v>
      </c>
      <c r="W35" s="7">
        <v>3.7115322432279781E-2</v>
      </c>
    </row>
    <row r="36" spans="2:23" ht="8.25" customHeight="1" x14ac:dyDescent="0.3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U36" s="10"/>
    </row>
    <row r="37" spans="2:23" x14ac:dyDescent="0.3">
      <c r="B37" s="6"/>
      <c r="C37" s="6" t="s">
        <v>29</v>
      </c>
      <c r="D37" s="6"/>
      <c r="E37" s="6"/>
      <c r="F37" s="1">
        <v>21612</v>
      </c>
      <c r="G37" s="1">
        <v>36905</v>
      </c>
      <c r="H37" s="1">
        <v>45865</v>
      </c>
      <c r="I37" s="1">
        <v>54714</v>
      </c>
      <c r="J37" s="1">
        <v>71114</v>
      </c>
      <c r="K37" s="1">
        <v>74922</v>
      </c>
      <c r="L37" s="1">
        <v>79571</v>
      </c>
      <c r="M37" s="1">
        <v>76491</v>
      </c>
      <c r="N37" s="19">
        <v>79123</v>
      </c>
      <c r="O37" s="1">
        <v>72658</v>
      </c>
      <c r="P37" s="1">
        <v>76522</v>
      </c>
      <c r="Q37" s="1">
        <v>77971</v>
      </c>
      <c r="R37" s="1">
        <v>99792</v>
      </c>
      <c r="S37" s="1">
        <v>106290</v>
      </c>
      <c r="T37" s="1">
        <v>140894</v>
      </c>
      <c r="U37" s="1">
        <v>174834</v>
      </c>
      <c r="V37" s="1">
        <v>185861</v>
      </c>
      <c r="W37" s="1">
        <v>226408</v>
      </c>
    </row>
    <row r="38" spans="2:23" ht="14.5" x14ac:dyDescent="0.35">
      <c r="D38" s="13" t="s">
        <v>3</v>
      </c>
      <c r="F38" s="15">
        <v>15022</v>
      </c>
      <c r="G38" s="15">
        <v>24224</v>
      </c>
      <c r="H38" s="15">
        <v>32183</v>
      </c>
      <c r="I38" s="15">
        <v>41032</v>
      </c>
      <c r="J38" s="15">
        <v>53323</v>
      </c>
      <c r="K38" s="15">
        <v>56347</v>
      </c>
      <c r="L38" s="15">
        <v>63113</v>
      </c>
      <c r="M38" s="15">
        <v>56183</v>
      </c>
      <c r="N38" s="10">
        <v>59806</v>
      </c>
      <c r="O38" s="15">
        <v>50805</v>
      </c>
      <c r="P38" s="15">
        <v>59002</v>
      </c>
      <c r="Q38" s="15">
        <v>58350</v>
      </c>
      <c r="R38" s="15">
        <v>73525</v>
      </c>
      <c r="S38" s="15">
        <v>74980</v>
      </c>
      <c r="T38" s="15">
        <v>93575</v>
      </c>
      <c r="U38" s="15">
        <v>112592</v>
      </c>
      <c r="V38" s="15">
        <v>119985</v>
      </c>
      <c r="W38" s="15">
        <v>147565</v>
      </c>
    </row>
    <row r="39" spans="2:23" ht="14.5" x14ac:dyDescent="0.35">
      <c r="D39" s="13" t="s">
        <v>63</v>
      </c>
      <c r="F39" s="15">
        <v>6590</v>
      </c>
      <c r="G39" s="15">
        <v>12681</v>
      </c>
      <c r="H39" s="15">
        <v>13682</v>
      </c>
      <c r="I39" s="15">
        <v>13682</v>
      </c>
      <c r="J39" s="15">
        <v>17791</v>
      </c>
      <c r="K39" s="15">
        <v>18575</v>
      </c>
      <c r="L39" s="15">
        <v>16458</v>
      </c>
      <c r="M39" s="15">
        <v>20308</v>
      </c>
      <c r="N39" s="10">
        <v>19317</v>
      </c>
      <c r="O39" s="15">
        <v>21853</v>
      </c>
      <c r="P39" s="15">
        <v>17520</v>
      </c>
      <c r="Q39" s="15">
        <v>19621</v>
      </c>
      <c r="R39" s="15">
        <v>26267</v>
      </c>
      <c r="S39" s="15">
        <v>31310</v>
      </c>
      <c r="T39" s="15">
        <v>47319</v>
      </c>
      <c r="U39" s="15">
        <v>62242</v>
      </c>
      <c r="V39" s="15">
        <v>65876</v>
      </c>
      <c r="W39" s="15">
        <v>78843</v>
      </c>
    </row>
    <row r="40" spans="2:23" ht="5.25" customHeight="1" x14ac:dyDescent="0.35">
      <c r="D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U40" s="10"/>
    </row>
    <row r="41" spans="2:23" x14ac:dyDescent="0.3">
      <c r="D41" s="4" t="s">
        <v>9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</row>
    <row r="42" spans="2:23" ht="14.5" x14ac:dyDescent="0.35">
      <c r="E42" s="13" t="s">
        <v>30</v>
      </c>
      <c r="F42" s="7">
        <v>0.69507680918008519</v>
      </c>
      <c r="G42" s="7">
        <v>0.65638802330307544</v>
      </c>
      <c r="H42" s="7">
        <v>0.70168974163305353</v>
      </c>
      <c r="I42" s="7">
        <v>0.74993603099755091</v>
      </c>
      <c r="J42" s="7">
        <v>0.7498242258908232</v>
      </c>
      <c r="K42" s="7">
        <v>0.75207549184485201</v>
      </c>
      <c r="L42" s="7">
        <v>0.79316585188071032</v>
      </c>
      <c r="M42" s="7">
        <v>0.73450471297276809</v>
      </c>
      <c r="N42" s="7">
        <v>0.75586112761144042</v>
      </c>
      <c r="O42" s="7">
        <v>0.69923477111949128</v>
      </c>
      <c r="P42" s="7">
        <v>0.7710462350696532</v>
      </c>
      <c r="Q42" s="7">
        <v>0.74835515768683225</v>
      </c>
      <c r="R42" s="7">
        <v>0.73678250761584096</v>
      </c>
      <c r="S42" s="7">
        <v>0.70542854454793491</v>
      </c>
      <c r="T42" s="7">
        <v>0.66415177367382572</v>
      </c>
      <c r="U42" s="7">
        <v>0.6439937311964492</v>
      </c>
      <c r="V42" s="7">
        <v>0.64556308208822721</v>
      </c>
      <c r="W42" s="7">
        <v>0.6517658386629448</v>
      </c>
    </row>
    <row r="43" spans="2:23" ht="14.5" x14ac:dyDescent="0.35">
      <c r="E43" s="13" t="s">
        <v>31</v>
      </c>
      <c r="F43" s="7">
        <v>0.30492319081991487</v>
      </c>
      <c r="G43" s="7">
        <v>0.34361197669692456</v>
      </c>
      <c r="H43" s="7">
        <v>0.29831025836694647</v>
      </c>
      <c r="I43" s="7">
        <v>0.25006396900244909</v>
      </c>
      <c r="J43" s="7">
        <v>0.2501757741091768</v>
      </c>
      <c r="K43" s="7">
        <v>0.24792450815514802</v>
      </c>
      <c r="L43" s="7">
        <v>0.20683414811928968</v>
      </c>
      <c r="M43" s="7">
        <v>0.26549528702723196</v>
      </c>
      <c r="N43" s="7">
        <v>0.24413887238855958</v>
      </c>
      <c r="O43" s="7">
        <v>0.30076522888050866</v>
      </c>
      <c r="P43" s="7">
        <v>0.22895376493034683</v>
      </c>
      <c r="Q43" s="7">
        <v>0.25164484231316769</v>
      </c>
      <c r="R43" s="7">
        <v>0.26321749238415904</v>
      </c>
      <c r="S43" s="7">
        <v>0.29457145545206509</v>
      </c>
      <c r="T43" s="7">
        <v>0.33584822632617428</v>
      </c>
      <c r="U43" s="7">
        <v>0.3560062688035508</v>
      </c>
      <c r="V43" s="7">
        <v>0.35443691791177279</v>
      </c>
      <c r="W43" s="7">
        <v>0.3482341613370552</v>
      </c>
    </row>
    <row r="44" spans="2:23" ht="6" customHeight="1" x14ac:dyDescent="0.35">
      <c r="E44" s="13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</row>
    <row r="45" spans="2:23" x14ac:dyDescent="0.3">
      <c r="D45" s="4" t="s">
        <v>26</v>
      </c>
    </row>
    <row r="46" spans="2:23" ht="14.5" x14ac:dyDescent="0.35">
      <c r="E46" s="13" t="s">
        <v>30</v>
      </c>
      <c r="F46" s="7">
        <v>0.13594939229119343</v>
      </c>
      <c r="G46" s="7">
        <v>0.20202323467353867</v>
      </c>
      <c r="H46" s="7">
        <v>0.23652318343169174</v>
      </c>
      <c r="I46" s="7">
        <v>0.23858865668864623</v>
      </c>
      <c r="J46" s="7">
        <v>0.24449325067860025</v>
      </c>
      <c r="K46" s="7">
        <v>0.22799996762915967</v>
      </c>
      <c r="L46" s="7">
        <v>0.24398098036183702</v>
      </c>
      <c r="M46" s="7">
        <v>0.19902159435486155</v>
      </c>
      <c r="N46" s="7">
        <v>0.18696736840130801</v>
      </c>
      <c r="O46" s="7">
        <v>0.14509661683983252</v>
      </c>
      <c r="P46" s="7">
        <v>0.14597481896024919</v>
      </c>
      <c r="Q46" s="7">
        <v>0.12407528297032187</v>
      </c>
      <c r="R46" s="7">
        <v>0.14346453435734133</v>
      </c>
      <c r="S46" s="7">
        <v>0.12705029144638741</v>
      </c>
      <c r="T46" s="7">
        <v>0.14418913546613576</v>
      </c>
      <c r="U46" s="7">
        <v>0.1575806433553906</v>
      </c>
      <c r="V46" s="7">
        <v>0.15204391577234661</v>
      </c>
      <c r="W46" s="7">
        <v>0.17575526586906939</v>
      </c>
    </row>
    <row r="47" spans="2:23" ht="14.5" x14ac:dyDescent="0.35">
      <c r="E47" s="13" t="s">
        <v>64</v>
      </c>
      <c r="F47" s="7">
        <v>5.9639628225200685E-2</v>
      </c>
      <c r="G47" s="7">
        <v>0.10575696164527509</v>
      </c>
      <c r="H47" s="7">
        <v>0.10055340383781519</v>
      </c>
      <c r="I47" s="7">
        <v>7.9556687483282748E-2</v>
      </c>
      <c r="J47" s="7">
        <v>8.157416917320813E-2</v>
      </c>
      <c r="K47" s="7">
        <v>7.5161044930726395E-2</v>
      </c>
      <c r="L47" s="7">
        <v>6.3623009123241064E-2</v>
      </c>
      <c r="M47" s="7">
        <v>7.1938674299317024E-2</v>
      </c>
      <c r="N47" s="7">
        <v>6.038940332756023E-2</v>
      </c>
      <c r="O47" s="7">
        <v>6.2411108509021949E-2</v>
      </c>
      <c r="P47" s="7">
        <v>4.3345629439401477E-2</v>
      </c>
      <c r="Q47" s="7">
        <v>4.1722041596584158E-2</v>
      </c>
      <c r="R47" s="7">
        <v>5.1253082950891322E-2</v>
      </c>
      <c r="S47" s="7">
        <v>5.3053409244950521E-2</v>
      </c>
      <c r="T47" s="7">
        <v>7.2913552777152862E-2</v>
      </c>
      <c r="U47" s="7">
        <v>8.7112178518244821E-2</v>
      </c>
      <c r="V47" s="7">
        <v>8.3477476313031665E-2</v>
      </c>
      <c r="W47" s="7">
        <v>9.3904871933826031E-2</v>
      </c>
    </row>
    <row r="48" spans="2:23" ht="14.5" x14ac:dyDescent="0.35">
      <c r="E48" s="13" t="s">
        <v>29</v>
      </c>
      <c r="F48" s="7">
        <v>0.1955890205163941</v>
      </c>
      <c r="G48" s="7">
        <v>0.30778019631881376</v>
      </c>
      <c r="H48" s="7">
        <v>0.33707658726950696</v>
      </c>
      <c r="I48" s="7">
        <v>0.31814534417192897</v>
      </c>
      <c r="J48" s="7">
        <v>0.32606741985180837</v>
      </c>
      <c r="K48" s="7">
        <v>0.30316101255988603</v>
      </c>
      <c r="L48" s="7">
        <v>0.30760398948507811</v>
      </c>
      <c r="M48" s="7">
        <v>0.2709602686541786</v>
      </c>
      <c r="N48" s="7">
        <v>0.24735677172886825</v>
      </c>
      <c r="O48" s="7">
        <v>0.20750772534885448</v>
      </c>
      <c r="P48" s="7">
        <v>0.18932044839965065</v>
      </c>
      <c r="Q48" s="7">
        <v>0.16579732456690602</v>
      </c>
      <c r="R48" s="7">
        <v>0.19471761730823264</v>
      </c>
      <c r="S48" s="7">
        <v>0.18010370069133794</v>
      </c>
      <c r="T48" s="7">
        <v>0.21710268824328863</v>
      </c>
      <c r="U48" s="7">
        <v>0.24469282187363542</v>
      </c>
      <c r="V48" s="7">
        <v>0.23552139208537826</v>
      </c>
      <c r="W48" s="7">
        <v>0.26966013780289538</v>
      </c>
    </row>
    <row r="49" spans="1:23" ht="6" customHeight="1" x14ac:dyDescent="0.35">
      <c r="E49" s="13"/>
    </row>
    <row r="50" spans="1:23" x14ac:dyDescent="0.3">
      <c r="C50" s="6" t="s">
        <v>32</v>
      </c>
      <c r="D50" s="6"/>
      <c r="E50" s="6"/>
      <c r="F50" s="1">
        <v>13201</v>
      </c>
      <c r="G50" s="1">
        <v>32920</v>
      </c>
      <c r="H50" s="1">
        <v>25299</v>
      </c>
      <c r="I50" s="1">
        <v>28503</v>
      </c>
      <c r="J50" s="1">
        <v>35232</v>
      </c>
      <c r="K50" s="1">
        <v>46560</v>
      </c>
      <c r="L50" s="1">
        <v>29651</v>
      </c>
      <c r="M50" s="1">
        <v>36887</v>
      </c>
      <c r="N50" s="1">
        <v>38844</v>
      </c>
      <c r="O50" s="1">
        <v>64517</v>
      </c>
      <c r="P50" s="1">
        <v>41220</v>
      </c>
      <c r="Q50" s="1">
        <v>47678</v>
      </c>
      <c r="R50" s="1">
        <v>64717</v>
      </c>
      <c r="S50" s="1">
        <v>99106</v>
      </c>
      <c r="T50" s="1">
        <v>86949</v>
      </c>
      <c r="U50" s="1">
        <v>99605</v>
      </c>
      <c r="V50" s="1">
        <v>172098</v>
      </c>
      <c r="W50" s="1">
        <v>243582</v>
      </c>
    </row>
    <row r="51" spans="1:23" ht="14.5" x14ac:dyDescent="0.35">
      <c r="D51" s="13" t="s">
        <v>142</v>
      </c>
      <c r="F51" s="15">
        <v>7012</v>
      </c>
      <c r="G51" s="15">
        <v>24281</v>
      </c>
      <c r="H51" s="15">
        <v>12251</v>
      </c>
      <c r="I51" s="15">
        <v>16760</v>
      </c>
      <c r="J51" s="15">
        <v>14952</v>
      </c>
      <c r="K51" s="15">
        <v>30354</v>
      </c>
      <c r="L51" s="15">
        <v>9898</v>
      </c>
      <c r="M51" s="15">
        <v>11574</v>
      </c>
      <c r="N51" s="15">
        <v>14981</v>
      </c>
      <c r="O51" s="15">
        <v>34338</v>
      </c>
      <c r="P51" s="15">
        <v>13260</v>
      </c>
      <c r="Q51" s="15">
        <v>17865</v>
      </c>
      <c r="R51" s="15">
        <v>28761</v>
      </c>
      <c r="S51" s="15">
        <v>61552</v>
      </c>
      <c r="T51" s="15">
        <v>45429</v>
      </c>
      <c r="U51" s="15">
        <v>54038</v>
      </c>
      <c r="V51" s="15">
        <v>80944</v>
      </c>
      <c r="W51" s="15">
        <v>147322</v>
      </c>
    </row>
    <row r="52" spans="1:23" ht="14.5" x14ac:dyDescent="0.35">
      <c r="D52" s="13" t="s">
        <v>63</v>
      </c>
      <c r="F52" s="15">
        <v>6189</v>
      </c>
      <c r="G52" s="15">
        <v>8639</v>
      </c>
      <c r="H52" s="15">
        <v>13048</v>
      </c>
      <c r="I52" s="15">
        <v>11743</v>
      </c>
      <c r="J52" s="15">
        <v>20280</v>
      </c>
      <c r="K52" s="15">
        <v>16206</v>
      </c>
      <c r="L52" s="15">
        <v>19753</v>
      </c>
      <c r="M52" s="15">
        <v>25313</v>
      </c>
      <c r="N52" s="15">
        <v>23863</v>
      </c>
      <c r="O52" s="15">
        <v>30179</v>
      </c>
      <c r="P52" s="15">
        <v>27960</v>
      </c>
      <c r="Q52" s="15">
        <v>29813</v>
      </c>
      <c r="R52" s="15">
        <v>35956</v>
      </c>
      <c r="S52" s="15">
        <v>37554</v>
      </c>
      <c r="T52" s="15">
        <v>41520</v>
      </c>
      <c r="U52" s="15">
        <v>45567</v>
      </c>
      <c r="V52" s="15">
        <v>91154</v>
      </c>
      <c r="W52" s="15">
        <v>96260</v>
      </c>
    </row>
    <row r="53" spans="1:23" ht="7.5" customHeight="1" x14ac:dyDescent="0.35">
      <c r="D53" s="13"/>
    </row>
    <row r="54" spans="1:23" x14ac:dyDescent="0.3">
      <c r="D54" s="4" t="s">
        <v>9</v>
      </c>
      <c r="F54" s="11">
        <v>1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</row>
    <row r="55" spans="1:23" ht="14.5" x14ac:dyDescent="0.35">
      <c r="E55" s="13" t="s">
        <v>33</v>
      </c>
      <c r="F55" s="7">
        <v>0.53117188091811229</v>
      </c>
      <c r="G55" s="7">
        <v>0.73757594167679219</v>
      </c>
      <c r="H55" s="7">
        <v>0.48424838926439778</v>
      </c>
      <c r="I55" s="7">
        <v>0.58800827983019333</v>
      </c>
      <c r="J55" s="7">
        <v>0.42438692098092645</v>
      </c>
      <c r="K55" s="7">
        <v>0.65193298969072166</v>
      </c>
      <c r="L55" s="7">
        <v>0.33381673468011197</v>
      </c>
      <c r="M55" s="7">
        <v>0.31376907853715402</v>
      </c>
      <c r="N55" s="7">
        <v>0.38567088868293686</v>
      </c>
      <c r="O55" s="7">
        <v>0.5322318148704992</v>
      </c>
      <c r="P55" s="7">
        <v>0.32168850072780203</v>
      </c>
      <c r="Q55" s="7">
        <v>0.37470112001342337</v>
      </c>
      <c r="R55" s="7">
        <v>0.44441182378664029</v>
      </c>
      <c r="S55" s="7">
        <v>0.62107238714104096</v>
      </c>
      <c r="T55" s="7">
        <v>0.52247869440706618</v>
      </c>
      <c r="U55" s="7">
        <v>0.54252296571457259</v>
      </c>
      <c r="V55" s="7">
        <v>0.47033666864228518</v>
      </c>
      <c r="W55" s="7">
        <v>0.60481480569171775</v>
      </c>
    </row>
    <row r="56" spans="1:23" ht="14.5" x14ac:dyDescent="0.35">
      <c r="E56" s="13" t="s">
        <v>65</v>
      </c>
      <c r="F56" s="7">
        <v>0.46882811908188776</v>
      </c>
      <c r="G56" s="7">
        <v>0.26242405832320775</v>
      </c>
      <c r="H56" s="7">
        <v>0.51575161073560216</v>
      </c>
      <c r="I56" s="7">
        <v>0.41199172016980667</v>
      </c>
      <c r="J56" s="7">
        <v>0.57561307901907355</v>
      </c>
      <c r="K56" s="7">
        <v>0.34806701030927834</v>
      </c>
      <c r="L56" s="7">
        <v>0.66618326531988803</v>
      </c>
      <c r="M56" s="7">
        <v>0.68623092146284603</v>
      </c>
      <c r="N56" s="7">
        <v>0.61432911131706314</v>
      </c>
      <c r="O56" s="7">
        <v>0.46776818512950075</v>
      </c>
      <c r="P56" s="7">
        <v>0.67831149927219792</v>
      </c>
      <c r="Q56" s="7">
        <v>0.62529887998657663</v>
      </c>
      <c r="R56" s="7">
        <v>0.55558817621335965</v>
      </c>
      <c r="S56" s="7">
        <v>0.3789276128589591</v>
      </c>
      <c r="T56" s="7">
        <v>0.47752130559293376</v>
      </c>
      <c r="U56" s="7">
        <v>0.45747703428542746</v>
      </c>
      <c r="V56" s="7">
        <v>0.52966333135771482</v>
      </c>
      <c r="W56" s="7">
        <v>0.39518519430828219</v>
      </c>
    </row>
    <row r="57" spans="1:23" ht="7.5" customHeight="1" x14ac:dyDescent="0.3">
      <c r="A57" s="20"/>
      <c r="B57" s="20"/>
      <c r="C57" s="20"/>
      <c r="D57" s="20"/>
      <c r="E57" s="20"/>
    </row>
    <row r="58" spans="1:23" ht="4.5" customHeight="1" x14ac:dyDescent="0.3"/>
    <row r="59" spans="1:23" x14ac:dyDescent="0.3">
      <c r="B59" s="105" t="s">
        <v>143</v>
      </c>
      <c r="C59" s="104"/>
      <c r="D59" s="104"/>
      <c r="E59" s="104"/>
    </row>
    <row r="60" spans="1:23" x14ac:dyDescent="0.3">
      <c r="B60" s="105" t="s">
        <v>140</v>
      </c>
      <c r="C60" s="104"/>
      <c r="D60" s="104"/>
      <c r="E60" s="104"/>
    </row>
    <row r="62" spans="1:23" s="13" customFormat="1" ht="14.5" x14ac:dyDescent="0.35">
      <c r="B62" s="13" t="s">
        <v>52</v>
      </c>
      <c r="F62" s="72">
        <v>20.53</v>
      </c>
      <c r="G62" s="72">
        <v>20.8</v>
      </c>
      <c r="H62" s="72">
        <v>21.34</v>
      </c>
      <c r="I62" s="72">
        <v>22.44</v>
      </c>
      <c r="J62" s="72">
        <v>28.13</v>
      </c>
      <c r="K62" s="72">
        <v>26.35</v>
      </c>
      <c r="L62" s="72">
        <v>25.1</v>
      </c>
      <c r="M62" s="72">
        <v>27.7</v>
      </c>
      <c r="N62" s="72">
        <v>24.417999999999999</v>
      </c>
      <c r="O62" s="72">
        <v>26.213999999999999</v>
      </c>
      <c r="P62" s="72">
        <v>26.288</v>
      </c>
      <c r="Q62" s="72">
        <v>39.975000000000001</v>
      </c>
      <c r="R62" s="72">
        <v>39.049999999999997</v>
      </c>
      <c r="S62" s="72">
        <v>40.25</v>
      </c>
      <c r="T62" s="72">
        <v>49.95</v>
      </c>
      <c r="U62" s="72">
        <v>51.5</v>
      </c>
      <c r="V62" s="72">
        <v>53.05</v>
      </c>
      <c r="W62" s="72">
        <v>55.55</v>
      </c>
    </row>
    <row r="63" spans="1:23" s="13" customFormat="1" ht="14.5" x14ac:dyDescent="0.35">
      <c r="B63" s="29"/>
      <c r="F63" s="72"/>
      <c r="G63" s="72"/>
      <c r="H63" s="72"/>
      <c r="I63" s="72"/>
      <c r="J63" s="72"/>
      <c r="K63" s="72"/>
      <c r="L63" s="72"/>
      <c r="M63" s="72"/>
      <c r="O63" s="72"/>
      <c r="P63" s="72"/>
      <c r="Q63" s="72"/>
      <c r="R63" s="72"/>
      <c r="S63" s="72"/>
      <c r="T63" s="72"/>
    </row>
    <row r="64" spans="1:23" s="13" customFormat="1" ht="14.5" x14ac:dyDescent="0.35"/>
    <row r="65" spans="1:23" s="71" customFormat="1" ht="13" x14ac:dyDescent="0.3">
      <c r="A65" s="71" t="s">
        <v>59</v>
      </c>
      <c r="F65" s="2">
        <v>611033</v>
      </c>
      <c r="G65" s="2">
        <v>702735</v>
      </c>
      <c r="H65" s="2">
        <v>832366</v>
      </c>
      <c r="I65" s="2">
        <v>963349</v>
      </c>
      <c r="J65" s="2">
        <v>1175522</v>
      </c>
      <c r="K65" s="2">
        <v>1403061</v>
      </c>
      <c r="L65" s="2">
        <v>1569683</v>
      </c>
      <c r="M65" s="2">
        <v>1742366</v>
      </c>
      <c r="N65" s="2">
        <v>2010485</v>
      </c>
      <c r="O65" s="2">
        <v>2274899</v>
      </c>
      <c r="P65" s="2">
        <v>2683788</v>
      </c>
      <c r="Q65" s="2">
        <v>3003845</v>
      </c>
      <c r="R65" s="2">
        <v>3378003</v>
      </c>
      <c r="S65" s="2">
        <v>3691995</v>
      </c>
      <c r="T65" s="2">
        <v>4046156.9875598652</v>
      </c>
      <c r="U65" s="2">
        <v>4409762.5994459232</v>
      </c>
      <c r="V65" s="2">
        <v>4765325.8205715893</v>
      </c>
      <c r="W65" s="2">
        <v>5161805.5525436755</v>
      </c>
    </row>
    <row r="66" spans="1:23" s="71" customFormat="1" ht="13" x14ac:dyDescent="0.3">
      <c r="A66" s="71" t="s">
        <v>48</v>
      </c>
      <c r="F66" s="2">
        <v>692852.43397175404</v>
      </c>
      <c r="G66" s="2">
        <v>777283.05665388703</v>
      </c>
      <c r="H66" s="2">
        <v>910280.13593615498</v>
      </c>
      <c r="I66" s="2">
        <v>1054528.5204707589</v>
      </c>
      <c r="J66" s="2">
        <v>1227881.7024350991</v>
      </c>
      <c r="K66" s="2">
        <v>1422957.514100797</v>
      </c>
      <c r="L66" s="2">
        <v>1541524.1659392668</v>
      </c>
      <c r="M66" s="2">
        <v>1682420.8687217808</v>
      </c>
      <c r="N66" s="2">
        <v>1932662.4208689032</v>
      </c>
      <c r="O66" s="2">
        <v>2176583.797814758</v>
      </c>
      <c r="P66" s="2">
        <v>2481303.6461944804</v>
      </c>
      <c r="Q66" s="2">
        <v>2773375.100607797</v>
      </c>
      <c r="R66" s="2">
        <v>3046222.1055607777</v>
      </c>
      <c r="S66" s="2">
        <v>3347587.1901001884</v>
      </c>
      <c r="T66" s="2">
        <v>3697556.2</v>
      </c>
      <c r="U66" s="2">
        <v>4024398.9401838984</v>
      </c>
      <c r="V66" s="2">
        <v>4350559.7721339278</v>
      </c>
      <c r="W66" s="2">
        <v>4717808.9404851878</v>
      </c>
    </row>
    <row r="67" spans="1:23" s="71" customFormat="1" ht="13" x14ac:dyDescent="0.3">
      <c r="A67" s="71" t="s">
        <v>53</v>
      </c>
      <c r="F67" s="2">
        <v>79245</v>
      </c>
      <c r="G67" s="2">
        <v>103214</v>
      </c>
      <c r="H67" s="2">
        <v>112861</v>
      </c>
      <c r="I67" s="2">
        <v>152410</v>
      </c>
      <c r="J67" s="2">
        <v>180902</v>
      </c>
      <c r="K67" s="2">
        <v>220787</v>
      </c>
      <c r="L67" s="2">
        <v>242714</v>
      </c>
      <c r="M67" s="2">
        <v>260405</v>
      </c>
      <c r="N67" s="2">
        <v>336160</v>
      </c>
      <c r="O67" s="2">
        <v>361220</v>
      </c>
      <c r="P67" s="2">
        <v>410449</v>
      </c>
      <c r="Q67" s="2">
        <v>471843</v>
      </c>
      <c r="R67" s="2">
        <v>462515</v>
      </c>
      <c r="S67" s="2">
        <v>478502</v>
      </c>
      <c r="T67" s="2">
        <v>514762</v>
      </c>
      <c r="U67" s="2">
        <v>567481</v>
      </c>
      <c r="V67" s="2">
        <v>578406</v>
      </c>
      <c r="W67" s="2">
        <v>639737</v>
      </c>
    </row>
    <row r="68" spans="1:23" s="71" customFormat="1" ht="13" x14ac:dyDescent="0.3">
      <c r="A68" s="71" t="s">
        <v>54</v>
      </c>
      <c r="F68" s="2">
        <v>110497</v>
      </c>
      <c r="G68" s="2">
        <v>119907</v>
      </c>
      <c r="H68" s="2">
        <v>136067</v>
      </c>
      <c r="I68" s="2">
        <v>171978</v>
      </c>
      <c r="J68" s="2">
        <v>218096</v>
      </c>
      <c r="K68" s="2">
        <v>247136</v>
      </c>
      <c r="L68" s="2">
        <v>258680</v>
      </c>
      <c r="M68" s="2">
        <v>282296</v>
      </c>
      <c r="N68" s="2">
        <v>319874</v>
      </c>
      <c r="O68" s="2">
        <v>350146</v>
      </c>
      <c r="P68" s="2">
        <v>404193</v>
      </c>
      <c r="Q68" s="2">
        <v>470279</v>
      </c>
      <c r="R68" s="2">
        <v>512496</v>
      </c>
      <c r="S68" s="2">
        <v>590160</v>
      </c>
      <c r="T68" s="2">
        <v>648974</v>
      </c>
      <c r="U68" s="2">
        <v>714504</v>
      </c>
      <c r="V68" s="2">
        <v>789147</v>
      </c>
      <c r="W68" s="2">
        <v>839605</v>
      </c>
    </row>
    <row r="69" spans="1:23" s="71" customFormat="1" ht="13" x14ac:dyDescent="0.3">
      <c r="A69" s="71" t="s">
        <v>50</v>
      </c>
      <c r="F69" s="2">
        <v>123698</v>
      </c>
      <c r="G69" s="2">
        <v>152827</v>
      </c>
      <c r="H69" s="2">
        <v>161366</v>
      </c>
      <c r="I69" s="2">
        <v>200481</v>
      </c>
      <c r="J69" s="2">
        <v>253328</v>
      </c>
      <c r="K69" s="2">
        <v>293696</v>
      </c>
      <c r="L69" s="2">
        <v>288331</v>
      </c>
      <c r="M69" s="2">
        <v>319183</v>
      </c>
      <c r="N69" s="2">
        <v>358718</v>
      </c>
      <c r="O69" s="2">
        <v>414663</v>
      </c>
      <c r="P69" s="2">
        <v>445413</v>
      </c>
      <c r="Q69" s="2">
        <v>517957</v>
      </c>
      <c r="R69" s="2">
        <v>577213</v>
      </c>
      <c r="S69" s="2">
        <v>689266</v>
      </c>
      <c r="T69" s="2">
        <v>735923</v>
      </c>
      <c r="U69" s="2">
        <v>814109</v>
      </c>
      <c r="V69" s="2">
        <v>961245</v>
      </c>
      <c r="W69" s="2">
        <v>1083187</v>
      </c>
    </row>
    <row r="73" spans="1:23" ht="14.5" x14ac:dyDescent="0.35">
      <c r="B73" s="13" t="s">
        <v>45</v>
      </c>
    </row>
  </sheetData>
  <printOptions horizontalCentered="1"/>
  <pageMargins left="0" right="0" top="0.31496062992125984" bottom="0" header="0.31496062992125984" footer="0.31496062992125984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1"/>
  <sheetViews>
    <sheetView zoomScaleNormal="100" workbookViewId="0">
      <pane xSplit="1" topLeftCell="B1" activePane="topRight" state="frozen"/>
      <selection pane="topRight" activeCell="W3" sqref="W3"/>
    </sheetView>
  </sheetViews>
  <sheetFormatPr defaultColWidth="9.1796875" defaultRowHeight="14" x14ac:dyDescent="0.3"/>
  <cols>
    <col min="1" max="2" width="2.1796875" style="4" customWidth="1"/>
    <col min="3" max="3" width="27.453125" style="4" customWidth="1"/>
    <col min="4" max="6" width="8.453125" style="4" bestFit="1" customWidth="1"/>
    <col min="7" max="7" width="7.26953125" style="4" bestFit="1" customWidth="1"/>
    <col min="8" max="8" width="8.453125" style="4" bestFit="1" customWidth="1"/>
    <col min="9" max="9" width="7.26953125" style="4" bestFit="1" customWidth="1"/>
    <col min="10" max="22" width="8.453125" style="4" bestFit="1" customWidth="1"/>
    <col min="23" max="16384" width="9.1796875" style="4"/>
  </cols>
  <sheetData>
    <row r="1" spans="1:22" s="3" customFormat="1" ht="15.5" x14ac:dyDescent="0.35">
      <c r="A1" s="28" t="s">
        <v>74</v>
      </c>
      <c r="B1" s="60"/>
      <c r="C1" s="60"/>
      <c r="D1" s="61"/>
      <c r="E1" s="61"/>
      <c r="F1" s="61"/>
      <c r="G1" s="60"/>
      <c r="H1" s="61"/>
      <c r="I1" s="61"/>
      <c r="J1" s="61"/>
      <c r="K1" s="61"/>
      <c r="L1" s="62"/>
      <c r="M1" s="61"/>
      <c r="N1" s="61"/>
      <c r="O1" s="61"/>
      <c r="P1" s="61"/>
      <c r="Q1" s="61"/>
      <c r="R1" s="63"/>
      <c r="S1" s="60"/>
      <c r="T1" s="60"/>
      <c r="U1" s="60"/>
      <c r="V1" s="60"/>
    </row>
    <row r="2" spans="1:22" s="3" customFormat="1" ht="15.5" x14ac:dyDescent="0.35">
      <c r="A2" s="28" t="s">
        <v>75</v>
      </c>
      <c r="B2" s="60"/>
      <c r="C2" s="60"/>
      <c r="D2" s="61"/>
      <c r="E2" s="61"/>
      <c r="F2" s="61"/>
      <c r="G2" s="60"/>
      <c r="H2" s="61"/>
      <c r="I2" s="61"/>
      <c r="J2" s="61"/>
      <c r="K2" s="61"/>
      <c r="L2" s="62"/>
      <c r="M2" s="61"/>
      <c r="N2" s="61"/>
      <c r="O2" s="61"/>
      <c r="P2" s="61"/>
      <c r="Q2" s="61"/>
      <c r="R2" s="63"/>
      <c r="S2" s="60"/>
      <c r="T2" s="60"/>
      <c r="U2" s="60"/>
      <c r="V2" s="60"/>
    </row>
    <row r="3" spans="1:22" s="3" customFormat="1" ht="15.5" x14ac:dyDescent="0.35">
      <c r="A3" s="28" t="s">
        <v>76</v>
      </c>
      <c r="B3" s="60"/>
      <c r="C3" s="60"/>
      <c r="D3" s="61"/>
      <c r="E3" s="61"/>
      <c r="F3" s="61"/>
      <c r="G3" s="60"/>
      <c r="H3" s="61"/>
      <c r="I3" s="61"/>
      <c r="J3" s="61"/>
      <c r="K3" s="61"/>
      <c r="L3" s="62"/>
      <c r="M3" s="61"/>
      <c r="N3" s="61"/>
      <c r="O3" s="61"/>
      <c r="P3" s="61"/>
      <c r="Q3" s="61"/>
      <c r="R3" s="63"/>
      <c r="S3" s="60"/>
      <c r="T3" s="60"/>
      <c r="U3" s="60"/>
      <c r="V3" s="60"/>
    </row>
    <row r="4" spans="1:22" ht="7.5" customHeight="1" x14ac:dyDescent="0.35">
      <c r="A4" s="53"/>
      <c r="B4" s="53"/>
      <c r="C4" s="53"/>
      <c r="D4" s="54"/>
      <c r="E4" s="54"/>
      <c r="F4" s="54"/>
      <c r="G4" s="57"/>
      <c r="H4" s="54"/>
      <c r="I4" s="54"/>
      <c r="J4" s="54"/>
      <c r="K4" s="54"/>
      <c r="L4" s="55"/>
      <c r="M4" s="54"/>
      <c r="N4" s="54"/>
      <c r="O4" s="54"/>
      <c r="P4" s="54"/>
      <c r="Q4" s="54"/>
      <c r="R4" s="56"/>
      <c r="S4" s="53"/>
      <c r="T4" s="53"/>
      <c r="U4" s="53"/>
      <c r="V4" s="53"/>
    </row>
    <row r="5" spans="1:22" x14ac:dyDescent="0.3">
      <c r="A5" s="115" t="s">
        <v>112</v>
      </c>
      <c r="B5" s="124"/>
      <c r="C5" s="125"/>
      <c r="D5" s="112">
        <v>1986</v>
      </c>
      <c r="E5" s="112">
        <v>1987</v>
      </c>
      <c r="F5" s="112">
        <v>1988</v>
      </c>
      <c r="G5" s="112">
        <v>1989</v>
      </c>
      <c r="H5" s="112">
        <v>1990</v>
      </c>
      <c r="I5" s="112">
        <v>1991</v>
      </c>
      <c r="J5" s="112">
        <v>1992</v>
      </c>
      <c r="K5" s="112">
        <v>1993</v>
      </c>
      <c r="L5" s="112">
        <v>1994</v>
      </c>
      <c r="M5" s="112">
        <v>1995</v>
      </c>
      <c r="N5" s="112">
        <v>1996</v>
      </c>
      <c r="O5" s="112">
        <v>1997</v>
      </c>
      <c r="P5" s="112">
        <v>1998</v>
      </c>
      <c r="Q5" s="112">
        <v>1999</v>
      </c>
      <c r="R5" s="112">
        <v>2000</v>
      </c>
      <c r="S5" s="112">
        <v>2001</v>
      </c>
      <c r="T5" s="112">
        <v>2002</v>
      </c>
      <c r="U5" s="112">
        <v>2003</v>
      </c>
      <c r="V5" s="112">
        <v>2004</v>
      </c>
    </row>
    <row r="6" spans="1:22" ht="14.5" thickBot="1" x14ac:dyDescent="0.35">
      <c r="A6" s="122"/>
      <c r="B6" s="126"/>
      <c r="C6" s="127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</row>
    <row r="7" spans="1:22" ht="15" thickTop="1" x14ac:dyDescent="0.35">
      <c r="C7" s="13"/>
      <c r="D7" s="7"/>
      <c r="E7" s="7"/>
      <c r="F7" s="7"/>
      <c r="G7" s="5"/>
      <c r="H7" s="7"/>
      <c r="I7" s="7"/>
      <c r="J7" s="7"/>
      <c r="K7" s="7"/>
      <c r="L7" s="10"/>
      <c r="M7" s="7"/>
      <c r="N7" s="7"/>
      <c r="O7" s="7"/>
      <c r="P7" s="7"/>
      <c r="Q7" s="7"/>
      <c r="R7" s="17"/>
    </row>
    <row r="8" spans="1:22" ht="18" customHeight="1" x14ac:dyDescent="0.3">
      <c r="A8" s="123" t="s">
        <v>41</v>
      </c>
      <c r="B8" s="123"/>
      <c r="C8" s="123"/>
      <c r="D8" s="1">
        <v>132838</v>
      </c>
      <c r="E8" s="1">
        <v>123911</v>
      </c>
      <c r="F8" s="1">
        <v>107881</v>
      </c>
      <c r="G8" s="1">
        <v>97520</v>
      </c>
      <c r="H8" s="1">
        <v>100924</v>
      </c>
      <c r="I8" s="1">
        <v>95681</v>
      </c>
      <c r="J8" s="1">
        <v>105573</v>
      </c>
      <c r="K8" s="1">
        <v>142875</v>
      </c>
      <c r="L8" s="1">
        <v>146317</v>
      </c>
      <c r="M8" s="1">
        <v>166917</v>
      </c>
      <c r="N8" s="1">
        <v>176611</v>
      </c>
      <c r="O8" s="1">
        <v>273426</v>
      </c>
      <c r="P8" s="1">
        <v>304192</v>
      </c>
      <c r="Q8" s="1">
        <v>366864</v>
      </c>
      <c r="R8" s="1">
        <v>482098</v>
      </c>
      <c r="S8" s="1">
        <v>495777</v>
      </c>
      <c r="T8" s="1">
        <v>591738</v>
      </c>
      <c r="U8" s="1">
        <v>708539</v>
      </c>
      <c r="V8" s="1">
        <v>833708</v>
      </c>
    </row>
    <row r="9" spans="1:22" ht="25.5" customHeight="1" x14ac:dyDescent="0.3">
      <c r="A9" s="4" t="s">
        <v>3</v>
      </c>
      <c r="D9" s="14">
        <v>17517</v>
      </c>
      <c r="E9" s="14">
        <v>10283</v>
      </c>
      <c r="F9" s="14">
        <v>8762</v>
      </c>
      <c r="G9" s="14">
        <v>6759</v>
      </c>
      <c r="H9" s="14">
        <v>4422</v>
      </c>
      <c r="I9" s="14">
        <v>4669</v>
      </c>
      <c r="J9" s="14">
        <v>5023</v>
      </c>
      <c r="K9" s="14">
        <v>5207</v>
      </c>
      <c r="L9" s="14">
        <v>5585</v>
      </c>
      <c r="M9" s="14">
        <v>6218</v>
      </c>
      <c r="N9" s="14">
        <v>6229</v>
      </c>
      <c r="O9" s="14">
        <v>7646</v>
      </c>
      <c r="P9" s="14">
        <v>8677</v>
      </c>
      <c r="Q9" s="14">
        <v>8320</v>
      </c>
      <c r="R9" s="14">
        <v>12451</v>
      </c>
      <c r="S9" s="14">
        <v>23167</v>
      </c>
      <c r="T9" s="14">
        <v>21065</v>
      </c>
      <c r="U9" s="14">
        <v>22635</v>
      </c>
      <c r="V9" s="14">
        <v>33135</v>
      </c>
    </row>
    <row r="10" spans="1:22" ht="21" customHeight="1" x14ac:dyDescent="0.3">
      <c r="B10" s="4" t="s">
        <v>46</v>
      </c>
      <c r="D10" s="15">
        <v>14210</v>
      </c>
      <c r="E10" s="15">
        <v>6397</v>
      </c>
      <c r="F10" s="15">
        <v>5272</v>
      </c>
      <c r="G10" s="15">
        <v>3453</v>
      </c>
      <c r="H10" s="15">
        <v>3837</v>
      </c>
      <c r="I10" s="15">
        <v>4199</v>
      </c>
      <c r="J10" s="15">
        <v>4600</v>
      </c>
      <c r="K10" s="15">
        <v>4818</v>
      </c>
      <c r="L10" s="15">
        <v>5222</v>
      </c>
      <c r="M10" s="15">
        <v>5868</v>
      </c>
      <c r="N10" s="15">
        <v>6046</v>
      </c>
      <c r="O10" s="15">
        <v>7462</v>
      </c>
      <c r="P10" s="15">
        <v>8493</v>
      </c>
      <c r="Q10" s="15">
        <v>8137</v>
      </c>
      <c r="R10" s="15">
        <v>12267</v>
      </c>
      <c r="S10" s="15">
        <v>22984</v>
      </c>
      <c r="T10" s="15">
        <v>20881</v>
      </c>
      <c r="U10" s="15">
        <v>22451</v>
      </c>
      <c r="V10" s="15">
        <v>32951</v>
      </c>
    </row>
    <row r="11" spans="1:22" ht="18" customHeight="1" x14ac:dyDescent="0.3">
      <c r="B11" s="4" t="s">
        <v>47</v>
      </c>
      <c r="D11" s="15">
        <v>3307</v>
      </c>
      <c r="E11" s="15">
        <v>3886</v>
      </c>
      <c r="F11" s="15">
        <v>3490</v>
      </c>
      <c r="G11" s="15">
        <v>3306</v>
      </c>
      <c r="H11" s="15">
        <v>585</v>
      </c>
      <c r="I11" s="15">
        <v>470</v>
      </c>
      <c r="J11" s="15">
        <v>423</v>
      </c>
      <c r="K11" s="15">
        <v>389</v>
      </c>
      <c r="L11" s="15">
        <v>363</v>
      </c>
      <c r="M11" s="15">
        <v>350</v>
      </c>
      <c r="N11" s="15">
        <v>183</v>
      </c>
      <c r="O11" s="15">
        <v>184</v>
      </c>
      <c r="P11" s="15">
        <v>184</v>
      </c>
      <c r="Q11" s="15">
        <v>183</v>
      </c>
      <c r="R11" s="15">
        <v>183</v>
      </c>
      <c r="S11" s="15">
        <v>183</v>
      </c>
      <c r="T11" s="15">
        <v>184</v>
      </c>
      <c r="U11" s="15">
        <v>184</v>
      </c>
      <c r="V11" s="15">
        <v>184</v>
      </c>
    </row>
    <row r="12" spans="1:22" ht="8.25" customHeight="1" x14ac:dyDescent="0.3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5" customHeight="1" x14ac:dyDescent="0.3">
      <c r="A13" s="4" t="s">
        <v>63</v>
      </c>
      <c r="D13" s="14">
        <v>115321</v>
      </c>
      <c r="E13" s="14">
        <v>113628</v>
      </c>
      <c r="F13" s="14">
        <v>99119</v>
      </c>
      <c r="G13" s="14">
        <v>90761</v>
      </c>
      <c r="H13" s="14">
        <v>96502</v>
      </c>
      <c r="I13" s="14">
        <v>91012</v>
      </c>
      <c r="J13" s="14">
        <v>100550</v>
      </c>
      <c r="K13" s="14">
        <v>137668</v>
      </c>
      <c r="L13" s="14">
        <v>140732</v>
      </c>
      <c r="M13" s="14">
        <v>160699</v>
      </c>
      <c r="N13" s="14">
        <v>170382</v>
      </c>
      <c r="O13" s="14">
        <v>265780</v>
      </c>
      <c r="P13" s="14">
        <v>295515</v>
      </c>
      <c r="Q13" s="14">
        <v>358544</v>
      </c>
      <c r="R13" s="14">
        <v>469647</v>
      </c>
      <c r="S13" s="14">
        <v>472610</v>
      </c>
      <c r="T13" s="14">
        <v>570673</v>
      </c>
      <c r="U13" s="14">
        <v>685904</v>
      </c>
      <c r="V13" s="14">
        <v>800573</v>
      </c>
    </row>
    <row r="14" spans="1:22" ht="18" customHeight="1" x14ac:dyDescent="0.3">
      <c r="B14" s="4" t="s">
        <v>46</v>
      </c>
      <c r="D14" s="15">
        <v>80057</v>
      </c>
      <c r="E14" s="15">
        <v>79591</v>
      </c>
      <c r="F14" s="15">
        <v>66613</v>
      </c>
      <c r="G14" s="15">
        <v>61270</v>
      </c>
      <c r="H14" s="15">
        <v>49823</v>
      </c>
      <c r="I14" s="15">
        <v>51726</v>
      </c>
      <c r="J14" s="15">
        <v>66502</v>
      </c>
      <c r="K14" s="15">
        <v>99001</v>
      </c>
      <c r="L14" s="15">
        <v>108417</v>
      </c>
      <c r="M14" s="15">
        <v>133336</v>
      </c>
      <c r="N14" s="15">
        <v>148882</v>
      </c>
      <c r="O14" s="15">
        <v>241333</v>
      </c>
      <c r="P14" s="15">
        <v>272885</v>
      </c>
      <c r="Q14" s="15">
        <v>338276</v>
      </c>
      <c r="R14" s="15">
        <v>449963</v>
      </c>
      <c r="S14" s="15">
        <v>456093</v>
      </c>
      <c r="T14" s="15">
        <v>554852</v>
      </c>
      <c r="U14" s="15">
        <v>670778</v>
      </c>
      <c r="V14" s="15">
        <v>787821</v>
      </c>
    </row>
    <row r="15" spans="1:22" ht="18" customHeight="1" x14ac:dyDescent="0.3">
      <c r="B15" s="4" t="s">
        <v>47</v>
      </c>
      <c r="D15" s="15">
        <v>35264</v>
      </c>
      <c r="E15" s="15">
        <v>34037</v>
      </c>
      <c r="F15" s="15">
        <v>32506</v>
      </c>
      <c r="G15" s="15">
        <v>29491</v>
      </c>
      <c r="H15" s="15">
        <v>46678</v>
      </c>
      <c r="I15" s="15">
        <v>39286</v>
      </c>
      <c r="J15" s="15">
        <v>34048</v>
      </c>
      <c r="K15" s="15">
        <v>38667</v>
      </c>
      <c r="L15" s="15">
        <v>32315</v>
      </c>
      <c r="M15" s="15">
        <v>27363</v>
      </c>
      <c r="N15" s="15">
        <v>21500</v>
      </c>
      <c r="O15" s="15">
        <v>24447</v>
      </c>
      <c r="P15" s="15">
        <v>22630</v>
      </c>
      <c r="Q15" s="15">
        <v>20268</v>
      </c>
      <c r="R15" s="15">
        <v>19684</v>
      </c>
      <c r="S15" s="15">
        <v>16517</v>
      </c>
      <c r="T15" s="15">
        <v>15821</v>
      </c>
      <c r="U15" s="15">
        <v>15126</v>
      </c>
      <c r="V15" s="15">
        <v>12752</v>
      </c>
    </row>
    <row r="16" spans="1:22" ht="18" customHeight="1" x14ac:dyDescent="0.3"/>
    <row r="17" spans="1:22" x14ac:dyDescent="0.3">
      <c r="A17" s="4" t="s">
        <v>110</v>
      </c>
    </row>
    <row r="18" spans="1:22" x14ac:dyDescent="0.3">
      <c r="A18" s="4" t="s">
        <v>109</v>
      </c>
      <c r="D18" s="58">
        <v>0.19172625148837319</v>
      </c>
      <c r="E18" s="58">
        <v>0.15941554230375535</v>
      </c>
      <c r="F18" s="58">
        <v>0.1185140658804473</v>
      </c>
      <c r="G18" s="58">
        <v>9.247734708632202E-2</v>
      </c>
      <c r="H18" s="58">
        <v>8.2193585750036408E-2</v>
      </c>
      <c r="I18" s="58">
        <v>6.7240939417972184E-2</v>
      </c>
      <c r="J18" s="58">
        <v>6.8486114154216501E-2</v>
      </c>
      <c r="K18" s="58">
        <v>8.4922270435547606E-2</v>
      </c>
      <c r="L18" s="58">
        <v>7.5707479185225496E-2</v>
      </c>
      <c r="M18" s="58">
        <v>7.6687605672513495E-2</v>
      </c>
      <c r="N18" s="58">
        <v>7.1176697890588406E-2</v>
      </c>
      <c r="O18" s="58">
        <v>9.8589620978452405E-2</v>
      </c>
      <c r="P18" s="58">
        <v>9.985877242657637E-2</v>
      </c>
      <c r="Q18" s="58">
        <v>0.10959057349870559</v>
      </c>
      <c r="R18" s="58">
        <v>0.13038287288236483</v>
      </c>
      <c r="S18" s="58">
        <v>0.12319280652065399</v>
      </c>
      <c r="T18" s="58">
        <v>0.13601422138598857</v>
      </c>
      <c r="U18" s="58">
        <v>0.15018391141696649</v>
      </c>
      <c r="V18" s="58">
        <v>0.15659710848486164</v>
      </c>
    </row>
    <row r="19" spans="1:22" x14ac:dyDescent="0.3">
      <c r="B19" s="4" t="s">
        <v>3</v>
      </c>
      <c r="D19" s="58">
        <v>2.5282439869027184E-2</v>
      </c>
      <c r="E19" s="58">
        <v>1.3229414834110905E-2</v>
      </c>
      <c r="F19" s="58">
        <v>9.6256082650742879E-3</v>
      </c>
      <c r="G19" s="58">
        <v>6.4094994765837828E-3</v>
      </c>
      <c r="H19" s="58">
        <v>3.6013241269337421E-3</v>
      </c>
      <c r="I19" s="58">
        <v>3.2811942406800946E-3</v>
      </c>
      <c r="J19" s="58">
        <v>3.2584633513931542E-3</v>
      </c>
      <c r="K19" s="58">
        <v>3.0949449669844015E-3</v>
      </c>
      <c r="L19" s="58">
        <v>2.8897959310912906E-3</v>
      </c>
      <c r="M19" s="58">
        <v>2.8567703234043799E-3</v>
      </c>
      <c r="N19" s="58">
        <v>2.5103739357145091E-3</v>
      </c>
      <c r="O19" s="58">
        <v>2.7569296336165802E-3</v>
      </c>
      <c r="P19" s="58">
        <v>2.8484462719118291E-3</v>
      </c>
      <c r="Q19" s="58">
        <v>2.4853721583726679E-3</v>
      </c>
      <c r="R19" s="58">
        <v>3.3673592304019609E-3</v>
      </c>
      <c r="S19" s="58">
        <v>5.7566360453671535E-3</v>
      </c>
      <c r="T19" s="58">
        <v>4.8419056634791905E-3</v>
      </c>
      <c r="U19" s="58">
        <v>4.7977780121108886E-3</v>
      </c>
      <c r="V19" s="58">
        <v>6.223815999901512E-3</v>
      </c>
    </row>
    <row r="20" spans="1:22" x14ac:dyDescent="0.3">
      <c r="B20" s="4" t="s">
        <v>63</v>
      </c>
      <c r="D20" s="58">
        <v>0.16644381161934602</v>
      </c>
      <c r="E20" s="58">
        <v>0.14618612746964446</v>
      </c>
      <c r="F20" s="58">
        <v>0.10888845761537301</v>
      </c>
      <c r="G20" s="58">
        <v>8.6067847609738235E-2</v>
      </c>
      <c r="H20" s="58">
        <v>7.8592261623102663E-2</v>
      </c>
      <c r="I20" s="58">
        <v>6.3959745177292096E-2</v>
      </c>
      <c r="J20" s="58">
        <v>6.5227650802823348E-2</v>
      </c>
      <c r="K20" s="58">
        <v>8.1827325468563195E-2</v>
      </c>
      <c r="L20" s="58">
        <v>7.2817683254134208E-2</v>
      </c>
      <c r="M20" s="58">
        <v>7.3830835349109114E-2</v>
      </c>
      <c r="N20" s="58">
        <v>6.8666323954873904E-2</v>
      </c>
      <c r="O20" s="58">
        <v>9.5832691344835824E-2</v>
      </c>
      <c r="P20" s="58">
        <v>9.7010326154664539E-2</v>
      </c>
      <c r="Q20" s="58">
        <v>0.10710520134033291</v>
      </c>
      <c r="R20" s="58">
        <v>0.12701551365196287</v>
      </c>
      <c r="S20" s="58">
        <v>0.11743617047528684</v>
      </c>
      <c r="T20" s="58">
        <v>0.13117231572250937</v>
      </c>
      <c r="U20" s="58">
        <v>0.14538613340485559</v>
      </c>
      <c r="V20" s="58">
        <v>0.15037329248496012</v>
      </c>
    </row>
    <row r="21" spans="1:22" x14ac:dyDescent="0.3">
      <c r="D21" s="59"/>
    </row>
  </sheetData>
  <mergeCells count="21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M5:M6"/>
    <mergeCell ref="A8:C8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Y5" sqref="Y5"/>
    </sheetView>
  </sheetViews>
  <sheetFormatPr defaultColWidth="9.1796875" defaultRowHeight="14" x14ac:dyDescent="0.3"/>
  <cols>
    <col min="1" max="2" width="2.1796875" style="4" customWidth="1"/>
    <col min="3" max="3" width="27.453125" style="4" customWidth="1"/>
    <col min="4" max="23" width="8.453125" style="4" bestFit="1" customWidth="1"/>
    <col min="24" max="16384" width="9.1796875" style="4"/>
  </cols>
  <sheetData>
    <row r="1" spans="1:23" s="66" customFormat="1" ht="15.5" x14ac:dyDescent="0.35">
      <c r="A1" s="65" t="s">
        <v>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s="66" customFormat="1" ht="15.5" x14ac:dyDescent="0.35">
      <c r="A2" s="65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66" customFormat="1" ht="15.5" x14ac:dyDescent="0.35">
      <c r="A3" s="65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6" customHeight="1" x14ac:dyDescent="0.35">
      <c r="C4" s="13"/>
    </row>
    <row r="5" spans="1:23" s="70" customFormat="1" ht="25.5" customHeight="1" thickBot="1" x14ac:dyDescent="0.3">
      <c r="A5" s="122" t="s">
        <v>112</v>
      </c>
      <c r="B5" s="126"/>
      <c r="C5" s="127"/>
      <c r="D5" s="67">
        <v>2005</v>
      </c>
      <c r="E5" s="67">
        <v>2006</v>
      </c>
      <c r="F5" s="67">
        <v>2007</v>
      </c>
      <c r="G5" s="67">
        <v>2008</v>
      </c>
      <c r="H5" s="68">
        <v>2009</v>
      </c>
      <c r="I5" s="67">
        <v>2010</v>
      </c>
      <c r="J5" s="69">
        <v>2011</v>
      </c>
      <c r="K5" s="69">
        <v>2012</v>
      </c>
      <c r="L5" s="69">
        <v>2013</v>
      </c>
      <c r="M5" s="69">
        <v>2014</v>
      </c>
      <c r="N5" s="69">
        <v>2015</v>
      </c>
      <c r="O5" s="69">
        <v>2016</v>
      </c>
      <c r="P5" s="69">
        <v>2017</v>
      </c>
      <c r="Q5" s="69">
        <v>2018</v>
      </c>
      <c r="R5" s="69">
        <v>2019</v>
      </c>
      <c r="S5" s="69">
        <v>2020</v>
      </c>
      <c r="T5" s="69">
        <v>2021</v>
      </c>
      <c r="U5" s="69">
        <v>2022</v>
      </c>
      <c r="V5" s="69">
        <v>2023</v>
      </c>
      <c r="W5" s="69">
        <v>2024</v>
      </c>
    </row>
    <row r="6" spans="1:23" ht="15" thickTop="1" x14ac:dyDescent="0.35">
      <c r="C6" s="13"/>
    </row>
    <row r="7" spans="1:23" ht="18" customHeight="1" x14ac:dyDescent="0.3">
      <c r="A7" s="123" t="s">
        <v>41</v>
      </c>
      <c r="B7" s="123"/>
      <c r="C7" s="123"/>
      <c r="D7" s="1">
        <v>586350</v>
      </c>
      <c r="E7" s="1">
        <v>569927</v>
      </c>
      <c r="F7" s="1">
        <v>484184</v>
      </c>
      <c r="G7" s="1">
        <v>545577</v>
      </c>
      <c r="H7" s="1">
        <v>614133</v>
      </c>
      <c r="I7" s="1">
        <v>549808</v>
      </c>
      <c r="J7" s="1">
        <v>573372</v>
      </c>
      <c r="K7" s="1">
        <v>632146</v>
      </c>
      <c r="L7" s="1">
        <v>597826</v>
      </c>
      <c r="M7" s="1">
        <v>551072</v>
      </c>
      <c r="N7" s="1">
        <v>545092</v>
      </c>
      <c r="O7" s="1">
        <v>513673</v>
      </c>
      <c r="P7" s="1">
        <v>478113</v>
      </c>
      <c r="Q7" s="1">
        <v>487586</v>
      </c>
      <c r="R7" s="1">
        <v>488746</v>
      </c>
      <c r="S7" s="1">
        <v>458348</v>
      </c>
      <c r="T7" s="1">
        <v>423917</v>
      </c>
      <c r="U7" s="1">
        <v>399046</v>
      </c>
      <c r="V7" s="1">
        <v>349440</v>
      </c>
      <c r="W7" s="1">
        <v>346659</v>
      </c>
    </row>
    <row r="8" spans="1:23" ht="25.5" customHeight="1" x14ac:dyDescent="0.3">
      <c r="A8" s="4" t="s">
        <v>3</v>
      </c>
      <c r="D8" s="14">
        <v>48183</v>
      </c>
      <c r="E8" s="14">
        <v>72113</v>
      </c>
      <c r="F8" s="14">
        <v>64968</v>
      </c>
      <c r="G8" s="14">
        <v>72905</v>
      </c>
      <c r="H8" s="14">
        <v>79519</v>
      </c>
      <c r="I8" s="14">
        <v>100448</v>
      </c>
      <c r="J8" s="14">
        <v>157587</v>
      </c>
      <c r="K8" s="14">
        <v>274264</v>
      </c>
      <c r="L8" s="14">
        <v>258448</v>
      </c>
      <c r="M8" s="14">
        <v>242937</v>
      </c>
      <c r="N8" s="14">
        <v>245572</v>
      </c>
      <c r="O8" s="14">
        <v>233369</v>
      </c>
      <c r="P8" s="14">
        <v>197517</v>
      </c>
      <c r="Q8" s="14">
        <v>197537</v>
      </c>
      <c r="R8" s="14">
        <v>260764</v>
      </c>
      <c r="S8" s="14">
        <v>254423</v>
      </c>
      <c r="T8" s="14">
        <v>195075</v>
      </c>
      <c r="U8" s="14">
        <v>205765</v>
      </c>
      <c r="V8" s="14">
        <v>181760</v>
      </c>
      <c r="W8" s="14">
        <v>255506</v>
      </c>
    </row>
    <row r="9" spans="1:23" ht="21" customHeight="1" x14ac:dyDescent="0.3">
      <c r="B9" s="4" t="s">
        <v>46</v>
      </c>
      <c r="D9" s="15">
        <v>48012</v>
      </c>
      <c r="E9" s="15">
        <v>71962</v>
      </c>
      <c r="F9" s="15">
        <v>64832</v>
      </c>
      <c r="G9" s="15">
        <v>72769</v>
      </c>
      <c r="H9" s="15">
        <v>79383</v>
      </c>
      <c r="I9" s="15">
        <v>100312</v>
      </c>
      <c r="J9" s="15">
        <v>157451</v>
      </c>
      <c r="K9" s="15">
        <v>274128</v>
      </c>
      <c r="L9" s="15">
        <v>258312</v>
      </c>
      <c r="M9" s="15">
        <v>242801</v>
      </c>
      <c r="N9" s="15">
        <v>245436</v>
      </c>
      <c r="O9" s="15">
        <v>233233</v>
      </c>
      <c r="P9" s="15">
        <v>197381</v>
      </c>
      <c r="Q9" s="15">
        <v>197401</v>
      </c>
      <c r="R9" s="15">
        <v>260628</v>
      </c>
      <c r="S9" s="15">
        <v>254287</v>
      </c>
      <c r="T9" s="15">
        <v>194939</v>
      </c>
      <c r="U9" s="15">
        <v>205629</v>
      </c>
      <c r="V9" s="15">
        <v>181624</v>
      </c>
      <c r="W9" s="15">
        <v>255370</v>
      </c>
    </row>
    <row r="10" spans="1:23" ht="18" customHeight="1" x14ac:dyDescent="0.3">
      <c r="B10" s="4" t="s">
        <v>47</v>
      </c>
      <c r="D10" s="15">
        <v>171</v>
      </c>
      <c r="E10" s="15">
        <v>151</v>
      </c>
      <c r="F10" s="15">
        <v>136</v>
      </c>
      <c r="G10" s="15">
        <v>136</v>
      </c>
      <c r="H10" s="15">
        <v>136</v>
      </c>
      <c r="I10" s="15">
        <v>136</v>
      </c>
      <c r="J10" s="15">
        <v>136</v>
      </c>
      <c r="K10" s="15">
        <v>136</v>
      </c>
      <c r="L10" s="15">
        <v>136</v>
      </c>
      <c r="M10" s="15">
        <v>136</v>
      </c>
      <c r="N10" s="15">
        <v>136</v>
      </c>
      <c r="O10" s="15">
        <v>136</v>
      </c>
      <c r="P10" s="15">
        <v>136</v>
      </c>
      <c r="Q10" s="15">
        <v>136</v>
      </c>
      <c r="R10" s="15">
        <v>136</v>
      </c>
      <c r="S10" s="15">
        <v>136</v>
      </c>
      <c r="T10" s="15">
        <v>136</v>
      </c>
      <c r="U10" s="15">
        <v>136</v>
      </c>
      <c r="V10" s="15">
        <v>136</v>
      </c>
      <c r="W10" s="15">
        <v>136</v>
      </c>
    </row>
    <row r="11" spans="1:23" ht="8.25" customHeight="1" x14ac:dyDescent="0.3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3" ht="15" customHeight="1" x14ac:dyDescent="0.3">
      <c r="A12" s="4" t="s">
        <v>63</v>
      </c>
      <c r="D12" s="14">
        <v>538167</v>
      </c>
      <c r="E12" s="14">
        <v>497814</v>
      </c>
      <c r="F12" s="14">
        <v>419216</v>
      </c>
      <c r="G12" s="14">
        <v>472672</v>
      </c>
      <c r="H12" s="14">
        <v>534614</v>
      </c>
      <c r="I12" s="14">
        <v>449360</v>
      </c>
      <c r="J12" s="14">
        <v>415785</v>
      </c>
      <c r="K12" s="14">
        <v>357882</v>
      </c>
      <c r="L12" s="14">
        <v>339378</v>
      </c>
      <c r="M12" s="14">
        <v>308135</v>
      </c>
      <c r="N12" s="14">
        <v>299520</v>
      </c>
      <c r="O12" s="14">
        <v>280304</v>
      </c>
      <c r="P12" s="14">
        <v>280596</v>
      </c>
      <c r="Q12" s="14">
        <v>290049</v>
      </c>
      <c r="R12" s="14">
        <v>227982</v>
      </c>
      <c r="S12" s="14">
        <v>203925</v>
      </c>
      <c r="T12" s="14">
        <v>228842</v>
      </c>
      <c r="U12" s="14">
        <v>193281</v>
      </c>
      <c r="V12" s="14">
        <v>167680</v>
      </c>
      <c r="W12" s="14">
        <v>91153</v>
      </c>
    </row>
    <row r="13" spans="1:23" ht="18" customHeight="1" x14ac:dyDescent="0.3">
      <c r="B13" s="4" t="s">
        <v>46</v>
      </c>
      <c r="D13" s="15">
        <v>529542</v>
      </c>
      <c r="E13" s="15">
        <v>492175</v>
      </c>
      <c r="F13" s="15">
        <v>415458</v>
      </c>
      <c r="G13" s="15">
        <v>468603</v>
      </c>
      <c r="H13" s="15">
        <v>530633</v>
      </c>
      <c r="I13" s="15">
        <v>445595</v>
      </c>
      <c r="J13" s="15">
        <v>412021</v>
      </c>
      <c r="K13" s="15">
        <v>354361</v>
      </c>
      <c r="L13" s="15">
        <v>335571</v>
      </c>
      <c r="M13" s="15">
        <v>304310</v>
      </c>
      <c r="N13" s="15">
        <v>295489</v>
      </c>
      <c r="O13" s="15">
        <v>276049</v>
      </c>
      <c r="P13" s="15">
        <v>276322</v>
      </c>
      <c r="Q13" s="15">
        <v>285553</v>
      </c>
      <c r="R13" s="15">
        <v>223637</v>
      </c>
      <c r="S13" s="15">
        <v>199816</v>
      </c>
      <c r="T13" s="15">
        <v>224482</v>
      </c>
      <c r="U13" s="15">
        <v>188510</v>
      </c>
      <c r="V13" s="15">
        <v>162941</v>
      </c>
      <c r="W13" s="15">
        <v>86210</v>
      </c>
    </row>
    <row r="14" spans="1:23" ht="18" customHeight="1" x14ac:dyDescent="0.3">
      <c r="B14" s="4" t="s">
        <v>47</v>
      </c>
      <c r="D14" s="15">
        <v>8625</v>
      </c>
      <c r="E14" s="15">
        <v>5639</v>
      </c>
      <c r="F14" s="15">
        <v>3758</v>
      </c>
      <c r="G14" s="15">
        <v>4069</v>
      </c>
      <c r="H14" s="15">
        <v>3982</v>
      </c>
      <c r="I14" s="15">
        <v>3765</v>
      </c>
      <c r="J14" s="15">
        <v>3764</v>
      </c>
      <c r="K14" s="15">
        <v>3521</v>
      </c>
      <c r="L14" s="15">
        <v>3807</v>
      </c>
      <c r="M14" s="15">
        <v>3825</v>
      </c>
      <c r="N14" s="15">
        <v>4031</v>
      </c>
      <c r="O14" s="15">
        <v>4255</v>
      </c>
      <c r="P14" s="15">
        <v>4274</v>
      </c>
      <c r="Q14" s="15">
        <v>4496</v>
      </c>
      <c r="R14" s="15">
        <v>4345</v>
      </c>
      <c r="S14" s="15">
        <v>4109</v>
      </c>
      <c r="T14" s="15">
        <v>4360</v>
      </c>
      <c r="U14" s="15">
        <v>4771</v>
      </c>
      <c r="V14" s="15">
        <v>4739</v>
      </c>
      <c r="W14" s="15">
        <v>4943</v>
      </c>
    </row>
    <row r="15" spans="1:23" ht="18" customHeight="1" x14ac:dyDescent="0.3"/>
    <row r="16" spans="1:23" x14ac:dyDescent="0.3">
      <c r="A16" s="4" t="s">
        <v>110</v>
      </c>
    </row>
    <row r="17" spans="1:23" x14ac:dyDescent="0.3">
      <c r="A17" s="4" t="s">
        <v>109</v>
      </c>
      <c r="D17" s="58">
        <v>9.9091097932614697E-2</v>
      </c>
      <c r="E17" s="58">
        <v>8.7006215050889221E-2</v>
      </c>
      <c r="F17" s="58">
        <v>6.7264174468836799E-2</v>
      </c>
      <c r="G17" s="58">
        <v>6.7771851375483888E-2</v>
      </c>
      <c r="H17" s="58">
        <v>7.3194535364015822E-2</v>
      </c>
      <c r="I17" s="58">
        <v>5.8493630548330434E-2</v>
      </c>
      <c r="J17" s="58">
        <v>5.6519580253143416E-2</v>
      </c>
      <c r="K17" s="58">
        <v>5.7153015059467432E-2</v>
      </c>
      <c r="L17" s="58">
        <v>4.9609678991773057E-2</v>
      </c>
      <c r="M17" s="58">
        <v>4.1726294118302136E-2</v>
      </c>
      <c r="N17" s="58">
        <v>3.9091067498479917E-2</v>
      </c>
      <c r="O17" s="58">
        <v>3.3945284885427633E-2</v>
      </c>
      <c r="P17" s="58">
        <v>2.8877397826206151E-2</v>
      </c>
      <c r="Q17" s="58">
        <v>2.669482185011041E-2</v>
      </c>
      <c r="R17" s="58">
        <v>2.504095841337332E-2</v>
      </c>
      <c r="S17" s="58">
        <v>2.5532469240782844E-2</v>
      </c>
      <c r="T17" s="58">
        <v>2.1839442553544645E-2</v>
      </c>
      <c r="U17" s="58">
        <v>1.8118265032789963E-2</v>
      </c>
      <c r="V17" s="7">
        <v>1.4386507116306495E-2</v>
      </c>
      <c r="W17" s="18">
        <v>1.3112753780424325E-2</v>
      </c>
    </row>
    <row r="18" spans="1:23" x14ac:dyDescent="0.3">
      <c r="B18" s="4" t="s">
        <v>3</v>
      </c>
      <c r="D18" s="58">
        <v>8.1427583724519043E-3</v>
      </c>
      <c r="E18" s="58">
        <v>1.1008917257762442E-2</v>
      </c>
      <c r="F18" s="58">
        <v>9.0255334478037061E-3</v>
      </c>
      <c r="G18" s="58">
        <v>9.0562960398434186E-3</v>
      </c>
      <c r="H18" s="58">
        <v>9.4773546733544264E-3</v>
      </c>
      <c r="I18" s="58">
        <v>1.0686581863702775E-2</v>
      </c>
      <c r="J18" s="58">
        <v>1.5533983336040322E-2</v>
      </c>
      <c r="K18" s="58">
        <v>2.4796509860490736E-2</v>
      </c>
      <c r="L18" s="58">
        <v>2.1446913175515555E-2</v>
      </c>
      <c r="M18" s="58">
        <v>1.8394802701313016E-2</v>
      </c>
      <c r="N18" s="58">
        <v>1.7611103497642069E-2</v>
      </c>
      <c r="O18" s="58">
        <v>1.5421829039928829E-2</v>
      </c>
      <c r="P18" s="58">
        <v>1.1929767620706319E-2</v>
      </c>
      <c r="Q18" s="58">
        <v>1.081494346393305E-2</v>
      </c>
      <c r="R18" s="58">
        <v>1.3360274006753775E-2</v>
      </c>
      <c r="S18" s="58">
        <v>1.417274084679696E-2</v>
      </c>
      <c r="T18" s="58">
        <v>1.0049913676811078E-2</v>
      </c>
      <c r="U18" s="58">
        <v>9.3425439785689533E-3</v>
      </c>
      <c r="V18" s="7">
        <v>7.4830916136099717E-3</v>
      </c>
      <c r="W18" s="18">
        <v>9.6647923966234773E-3</v>
      </c>
    </row>
    <row r="19" spans="1:23" x14ac:dyDescent="0.3">
      <c r="B19" s="4" t="s">
        <v>63</v>
      </c>
      <c r="D19" s="58">
        <v>9.0948339560162794E-2</v>
      </c>
      <c r="E19" s="58">
        <v>7.5997297793126792E-2</v>
      </c>
      <c r="F19" s="58">
        <v>5.82386410210331E-2</v>
      </c>
      <c r="G19" s="58">
        <v>5.8715555335640469E-2</v>
      </c>
      <c r="H19" s="58">
        <v>6.3717180690661387E-2</v>
      </c>
      <c r="I19" s="58">
        <v>4.7807048684627658E-2</v>
      </c>
      <c r="J19" s="58">
        <v>4.0985596917103094E-2</v>
      </c>
      <c r="K19" s="58">
        <v>3.2356505198976697E-2</v>
      </c>
      <c r="L19" s="58">
        <v>2.8162765816257498E-2</v>
      </c>
      <c r="M19" s="58">
        <v>2.333149141698912E-2</v>
      </c>
      <c r="N19" s="58">
        <v>2.1479964000837851E-2</v>
      </c>
      <c r="O19" s="58">
        <v>1.8523455845498804E-2</v>
      </c>
      <c r="P19" s="58">
        <v>1.6947630205499834E-2</v>
      </c>
      <c r="Q19" s="58">
        <v>1.5879878386177361E-2</v>
      </c>
      <c r="R19" s="58">
        <v>1.1680684406619544E-2</v>
      </c>
      <c r="S19" s="58">
        <v>1.1359728393985883E-2</v>
      </c>
      <c r="T19" s="58">
        <v>1.1789528876733568E-2</v>
      </c>
      <c r="U19" s="58">
        <v>8.7757210542210081E-3</v>
      </c>
      <c r="V19" s="7">
        <v>6.9034155026965228E-3</v>
      </c>
      <c r="W19" s="18">
        <v>3.4479613838008494E-3</v>
      </c>
    </row>
  </sheetData>
  <mergeCells count="2">
    <mergeCell ref="A7:C7"/>
    <mergeCell ref="A5:C5"/>
  </mergeCell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NG OS Debt 1986-2024</vt:lpstr>
      <vt:lpstr>Debt Service 2004-2024</vt:lpstr>
      <vt:lpstr>Debt Service 1986-2003</vt:lpstr>
      <vt:lpstr>Guaranteed Debt 1986-2004</vt:lpstr>
      <vt:lpstr>Guaranteed Debt 2005-2024</vt:lpstr>
      <vt:lpstr>'Debt Service 1986-2003'!Print_Area</vt:lpstr>
      <vt:lpstr>'Debt Service 2004-2024'!Print_Area</vt:lpstr>
      <vt:lpstr>'Guaranteed Debt 1986-2004'!Print_Area</vt:lpstr>
      <vt:lpstr>'Guaranteed Debt 2005-2024'!Print_Area</vt:lpstr>
      <vt:lpstr>'NG OS Debt 1986-2024'!Print_Area</vt:lpstr>
      <vt:lpstr>'Debt Service 1986-2003'!Print_Titles</vt:lpstr>
      <vt:lpstr>'NG OS Debt 1986-2024'!Print_Titles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castillogw</dc:creator>
  <cp:lastModifiedBy>Lara T. Aduna</cp:lastModifiedBy>
  <cp:lastPrinted>2025-04-16T08:40:51Z</cp:lastPrinted>
  <dcterms:created xsi:type="dcterms:W3CDTF">2000-06-21T08:25:55Z</dcterms:created>
  <dcterms:modified xsi:type="dcterms:W3CDTF">2025-04-16T08:40:51Z</dcterms:modified>
</cp:coreProperties>
</file>